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5600" windowHeight="7110"/>
  </bookViews>
  <sheets>
    <sheet name="19T4 " sheetId="7" r:id="rId1"/>
    <sheet name="18T4 " sheetId="4" r:id="rId2"/>
    <sheet name="17T4" sheetId="1" r:id="rId3"/>
    <sheet name="Sheet2" sheetId="2" r:id="rId4"/>
  </sheets>
  <calcPr calcId="144525"/>
</workbook>
</file>

<file path=xl/calcChain.xml><?xml version="1.0" encoding="utf-8"?>
<calcChain xmlns="http://schemas.openxmlformats.org/spreadsheetml/2006/main">
  <c r="C89" i="7" l="1"/>
  <c r="C88" i="7" l="1"/>
  <c r="H88" i="7"/>
  <c r="G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92" i="7"/>
  <c r="I5" i="7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4" i="4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5" i="1"/>
  <c r="I88" i="7" l="1"/>
</calcChain>
</file>

<file path=xl/sharedStrings.xml><?xml version="1.0" encoding="utf-8"?>
<sst xmlns="http://schemas.openxmlformats.org/spreadsheetml/2006/main" count="682" uniqueCount="328">
  <si>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</si>
  <si>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</si>
  <si>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</si>
  <si>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</si>
  <si>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</si>
  <si>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</si>
  <si>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</si>
  <si>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</si>
  <si>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</si>
  <si>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</si>
  <si>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</si>
  <si>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</si>
  <si>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</si>
  <si>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</si>
  <si>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</si>
  <si>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</si>
  <si>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</si>
  <si>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</si>
  <si>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</si>
  <si>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</si>
  <si>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</si>
  <si>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</si>
  <si>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</si>
  <si>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</si>
  <si>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</si>
  <si>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</si>
  <si>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</si>
  <si>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</si>
  <si>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</si>
  <si>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</si>
  <si>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</si>
  <si>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</si>
  <si>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</si>
  <si>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</si>
  <si>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</si>
  <si>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</si>
  <si>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</si>
  <si>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</si>
  <si>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</si>
  <si>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</si>
  <si>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</si>
  <si>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</si>
  <si>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</si>
  <si>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</si>
  <si>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</si>
  <si>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</si>
  <si>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</si>
  <si>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</si>
  <si>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</si>
  <si>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</si>
  <si>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</si>
  <si>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</si>
  <si>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</si>
  <si>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</si>
  <si>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</si>
  <si>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</si>
  <si>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</si>
  <si>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</si>
  <si>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</si>
  <si>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</si>
  <si>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</si>
  <si>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</si>
  <si>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</si>
  <si>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</si>
  <si>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</si>
  <si>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</si>
  <si>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</si>
  <si>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</si>
  <si>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</si>
  <si>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</si>
  <si>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</si>
  <si>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</si>
  <si>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</si>
  <si>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</si>
  <si>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</si>
  <si>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</si>
  <si>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</si>
  <si>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</si>
  <si>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</si>
  <si>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</si>
  <si>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</si>
  <si>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</si>
  <si>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</si>
  <si>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</si>
  <si>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</si>
  <si>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</si>
  <si>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</si>
  <si>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</si>
  <si>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</si>
  <si>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</si>
  <si>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</si>
  <si>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</si>
  <si>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</si>
  <si>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</si>
  <si>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</si>
  <si>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</si>
  <si>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</si>
  <si>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</si>
  <si>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</si>
  <si>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</si>
  <si>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</si>
  <si>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</si>
  <si>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</si>
  <si>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</si>
  <si>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</si>
  <si>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</si>
  <si>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</si>
  <si>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</si>
  <si>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</si>
  <si>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</si>
  <si>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</si>
  <si>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</si>
  <si>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</si>
  <si>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</si>
  <si>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</si>
  <si>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</si>
  <si>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</si>
  <si>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</si>
  <si>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</si>
  <si>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</si>
  <si>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</si>
  <si>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</si>
  <si>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</si>
  <si>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</si>
  <si>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</si>
  <si>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</si>
  <si>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</si>
  <si>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</si>
  <si>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</si>
  <si>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</si>
  <si>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</si>
  <si>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</si>
  <si>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</si>
  <si>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</si>
  <si>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</si>
  <si>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</si>
  <si>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</si>
  <si>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</si>
  <si>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</si>
  <si>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</si>
  <si>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</si>
  <si>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</si>
  <si>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</si>
  <si>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</si>
  <si>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</si>
  <si>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</si>
  <si>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</si>
  <si>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</si>
  <si>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</si>
  <si>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</si>
  <si>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</si>
  <si>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</si>
  <si>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</si>
  <si>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</si>
  <si>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</si>
  <si>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</si>
  <si>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</si>
  <si>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</si>
  <si>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</si>
  <si>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</si>
  <si>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</si>
  <si>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</si>
  <si>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</si>
  <si>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</si>
  <si>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</si>
  <si>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</si>
  <si>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</si>
  <si>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</si>
  <si>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</si>
  <si>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</si>
  <si>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</si>
  <si>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</si>
  <si>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</si>
  <si>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</si>
  <si>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</si>
  <si>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</si>
  <si>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</si>
  <si>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</si>
  <si>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</si>
  <si>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</si>
  <si>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</si>
  <si>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</si>
  <si>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</si>
  <si>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</si>
  <si>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</si>
  <si>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</si>
  <si>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</si>
  <si>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</si>
  <si>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</si>
  <si>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</si>
  <si>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</si>
  <si>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</si>
  <si>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</si>
  <si>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</si>
  <si>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</si>
  <si>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</si>
  <si>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</si>
  <si>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</si>
  <si>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</si>
  <si>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</si>
  <si>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</si>
  <si>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</si>
  <si>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</si>
  <si>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</si>
  <si>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</si>
  <si>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</si>
  <si>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</si>
  <si>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</si>
  <si>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</si>
  <si>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</si>
  <si>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</si>
  <si>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</si>
  <si>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</si>
  <si>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</si>
  <si>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</si>
  <si>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</si>
  <si>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</si>
  <si>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</si>
  <si>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</si>
  <si>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</si>
  <si>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</si>
  <si>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</si>
  <si>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</si>
  <si>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</si>
  <si>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</si>
  <si>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</si>
  <si>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</si>
  <si>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</si>
  <si>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</si>
  <si>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</si>
  <si>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</si>
  <si>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</si>
  <si>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</si>
  <si>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</si>
  <si>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</si>
  <si>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</si>
  <si>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</si>
  <si>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</si>
  <si>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</si>
  <si>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</si>
  <si>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</si>
  <si>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</si>
  <si>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</si>
  <si>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</si>
  <si>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</si>
  <si>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</si>
  <si>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</si>
  <si>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</si>
  <si>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</si>
  <si>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</si>
  <si>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</si>
  <si>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</si>
  <si>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</si>
  <si>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</si>
  <si>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</si>
  <si>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</si>
  <si>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</si>
  <si>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</si>
  <si>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</si>
  <si>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</si>
  <si>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</si>
  <si>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</si>
  <si>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</si>
  <si>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</si>
  <si>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</si>
  <si>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</si>
  <si>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</si>
  <si>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</si>
  <si>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</si>
  <si>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</si>
  <si>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</si>
  <si>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</si>
  <si>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</si>
  <si>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</si>
  <si>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</si>
  <si>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</si>
  <si>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</si>
  <si>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</si>
  <si>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</si>
  <si>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</si>
  <si>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</si>
  <si>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</si>
  <si>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</si>
  <si>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</si>
  <si>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</si>
  <si>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</si>
  <si>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</si>
  <si>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</si>
  <si>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</si>
  <si>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</si>
  <si>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</si>
  <si>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</si>
  <si>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</si>
  <si>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</si>
  <si>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</si>
  <si>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</si>
  <si>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</si>
  <si>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</si>
  <si>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8g, ngày 05/10/2019</t>
  </si>
  <si>
    <t>THẦY THANH</t>
  </si>
  <si>
    <t>CÔ NHUNG</t>
  </si>
  <si>
    <t>CÔ THU HÀ</t>
  </si>
  <si>
    <t>Họp chiều CN 29/9 lúc 14g</t>
  </si>
  <si>
    <t>CÔ HÀ GIANG</t>
  </si>
  <si>
    <t>THẦY TRUNG DŨNG</t>
  </si>
  <si>
    <t>KIỂM TRA GHI NHẬN</t>
  </si>
  <si>
    <t>SỐ LƯỢNG PH DỰ</t>
  </si>
  <si>
    <t>GV vào trễ 16'</t>
  </si>
  <si>
    <t>10h12': 4 PH về</t>
  </si>
  <si>
    <t>H1.2-02</t>
  </si>
  <si>
    <t>(GV báo có 5 PH đã gặp lúc 8h)</t>
  </si>
  <si>
    <t>SỐ LƯỢNG HỌC SINH</t>
  </si>
  <si>
    <t>SỐ LƯỢNG HỌC SINH CỦA LỚP</t>
  </si>
  <si>
    <t>CÁC LỚP KHÓA 17T4</t>
  </si>
  <si>
    <t>Họp lúc 14g</t>
  </si>
  <si>
    <t>TỔNG SỐ THEO DS</t>
  </si>
  <si>
    <t>1 Đ</t>
  </si>
  <si>
    <t>2 Đ</t>
  </si>
  <si>
    <t>ĐIỂM DANH CỦA GV</t>
  </si>
  <si>
    <t>Chiều</t>
  </si>
  <si>
    <t>GHI CHÚ</t>
  </si>
  <si>
    <t>HT B</t>
  </si>
  <si>
    <t>Tỉ lệ PH tham gia %</t>
  </si>
  <si>
    <t>THỐNG KÊ SỐ LƯỢNG PHHS HỌP NGÀY 29-9-2019</t>
  </si>
  <si>
    <t>CA 1: 7g30 đến 9g15; CA 2: 9g30 đến 11g15 
(Có 4 lớp họp 14h00; 01 lớp của Cô Phạm Quỳnh Như họp 08g00 ngày 05-10-2019)</t>
  </si>
  <si>
    <t>Điểm +</t>
  </si>
  <si>
    <t>%</t>
  </si>
  <si>
    <t>Có 29 GV đạt điểm thưởng +1 và 04 GV đạt điểm thưởng + 2.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</si>
</sst>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4"/>
      <color rgb="FFC0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3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4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8" fillId="0" borderId="1" xfId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30" fillId="0" borderId="20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" fillId="0" borderId="0" xfId="0" applyFont="1" applyAlignment="1"/>
    <xf numFmtId="0" fontId="26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0" fillId="0" borderId="23" xfId="0" applyBorder="1"/>
    <xf numFmtId="0" fontId="34" fillId="0" borderId="2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7" fillId="0" borderId="23" xfId="1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0" fillId="26" borderId="15" xfId="0" applyFont="1" applyFill="1" applyBorder="1" applyAlignment="1">
      <alignment wrapText="1"/>
    </xf>
    <xf numFmtId="0" fontId="31" fillId="26" borderId="15" xfId="0" applyFont="1" applyFill="1" applyBorder="1" applyAlignment="1"/>
    <xf numFmtId="0" fontId="30" fillId="26" borderId="17" xfId="0" applyFont="1" applyFill="1" applyBorder="1" applyAlignment="1">
      <alignment wrapText="1"/>
    </xf>
    <xf numFmtId="0" fontId="7" fillId="27" borderId="1" xfId="1" applyFont="1" applyFill="1" applyBorder="1" applyAlignment="1">
      <alignment horizontal="center" vertical="center" wrapText="1"/>
    </xf>
    <xf numFmtId="0" fontId="30" fillId="27" borderId="15" xfId="0" applyFont="1" applyFill="1" applyBorder="1" applyAlignment="1">
      <alignment wrapText="1"/>
    </xf>
    <xf numFmtId="0" fontId="5" fillId="27" borderId="15" xfId="0" applyFont="1" applyFill="1" applyBorder="1" applyAlignment="1"/>
    <xf numFmtId="0" fontId="31" fillId="27" borderId="15" xfId="0" applyFont="1" applyFill="1" applyBorder="1" applyAlignment="1"/>
    <xf numFmtId="0" fontId="29" fillId="27" borderId="15" xfId="0" applyFont="1" applyFill="1" applyBorder="1" applyAlignment="1">
      <alignment wrapText="1"/>
    </xf>
    <xf numFmtId="0" fontId="30" fillId="25" borderId="15" xfId="0" applyFont="1" applyFill="1" applyBorder="1" applyAlignment="1">
      <alignment vertical="center" wrapText="1"/>
    </xf>
    <xf numFmtId="0" fontId="5" fillId="25" borderId="15" xfId="0" applyFont="1" applyFill="1" applyBorder="1" applyAlignment="1">
      <alignment vertical="center"/>
    </xf>
    <xf numFmtId="0" fontId="29" fillId="25" borderId="15" xfId="0" applyFont="1" applyFill="1" applyBorder="1" applyAlignment="1">
      <alignment vertical="center" wrapText="1"/>
    </xf>
    <xf numFmtId="0" fontId="31" fillId="25" borderId="15" xfId="0" applyFont="1" applyFill="1" applyBorder="1" applyAlignment="1">
      <alignment vertical="center"/>
    </xf>
    <xf numFmtId="0" fontId="28" fillId="0" borderId="1" xfId="1" applyFont="1" applyBorder="1" applyAlignment="1">
      <alignment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7" fillId="28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left" vertical="center" wrapText="1"/>
    </xf>
    <xf numFmtId="0" fontId="29" fillId="28" borderId="15" xfId="0" applyFont="1" applyFill="1" applyBorder="1" applyAlignment="1">
      <alignment vertical="center"/>
    </xf>
    <xf numFmtId="0" fontId="29" fillId="28" borderId="15" xfId="0" quotePrefix="1" applyFont="1" applyFill="1" applyBorder="1" applyAlignment="1">
      <alignment vertical="center"/>
    </xf>
    <xf numFmtId="0" fontId="39" fillId="0" borderId="0" xfId="0" applyFont="1"/>
    <xf numFmtId="0" fontId="40" fillId="0" borderId="21" xfId="0" applyFont="1" applyBorder="1" applyAlignment="1">
      <alignment horizontal="center" vertical="center" wrapText="1"/>
    </xf>
    <xf numFmtId="0" fontId="41" fillId="0" borderId="0" xfId="0" applyFont="1"/>
    <xf numFmtId="0" fontId="5" fillId="0" borderId="15" xfId="0" applyFont="1" applyBorder="1" applyAlignment="1">
      <alignment vertical="center"/>
    </xf>
    <xf numFmtId="0" fontId="5" fillId="28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31" fillId="24" borderId="21" xfId="0" applyFont="1" applyFill="1" applyBorder="1" applyAlignment="1">
      <alignment horizontal="center" vertical="center"/>
    </xf>
    <xf numFmtId="0" fontId="5" fillId="27" borderId="21" xfId="0" applyFont="1" applyFill="1" applyBorder="1" applyAlignment="1">
      <alignment horizontal="center" vertical="center"/>
    </xf>
    <xf numFmtId="0" fontId="31" fillId="27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5" borderId="21" xfId="0" applyFont="1" applyFill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8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0" fontId="42" fillId="0" borderId="0" xfId="0" applyFont="1"/>
    <xf numFmtId="0" fontId="29" fillId="0" borderId="15" xfId="0" quotePrefix="1" applyFont="1" applyBorder="1" applyAlignment="1">
      <alignment vertical="center"/>
    </xf>
    <xf numFmtId="0" fontId="29" fillId="28" borderId="0" xfId="0" applyFont="1" applyFill="1" applyAlignment="1">
      <alignment vertical="center"/>
    </xf>
    <xf numFmtId="0" fontId="29" fillId="24" borderId="15" xfId="0" applyFont="1" applyFill="1" applyBorder="1" applyAlignment="1">
      <alignment vertical="center"/>
    </xf>
    <xf numFmtId="0" fontId="5" fillId="24" borderId="15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 wrapText="1"/>
    </xf>
    <xf numFmtId="0" fontId="38" fillId="28" borderId="24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/>
    </xf>
    <xf numFmtId="0" fontId="38" fillId="28" borderId="26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 wrapText="1"/>
    </xf>
    <xf numFmtId="0" fontId="38" fillId="28" borderId="26" xfId="0" applyFont="1" applyFill="1" applyBorder="1" applyAlignment="1">
      <alignment vertical="center" wrapText="1"/>
    </xf>
    <xf numFmtId="0" fontId="38" fillId="28" borderId="21" xfId="0" applyFont="1" applyFill="1" applyBorder="1" applyAlignment="1">
      <alignment vertical="center" wrapText="1"/>
    </xf>
    <xf numFmtId="0" fontId="37" fillId="25" borderId="21" xfId="0" applyFont="1" applyFill="1" applyBorder="1" applyAlignment="1">
      <alignment horizontal="center" vertical="center"/>
    </xf>
    <xf numFmtId="0" fontId="38" fillId="25" borderId="21" xfId="0" applyFont="1" applyFill="1" applyBorder="1" applyAlignment="1">
      <alignment vertical="center"/>
    </xf>
    <xf numFmtId="0" fontId="30" fillId="24" borderId="15" xfId="0" applyFont="1" applyFill="1" applyBorder="1" applyAlignment="1">
      <alignment vertical="center" wrapText="1"/>
    </xf>
    <xf numFmtId="0" fontId="31" fillId="24" borderId="15" xfId="0" quotePrefix="1" applyFont="1" applyFill="1" applyBorder="1" applyAlignment="1">
      <alignment vertical="center"/>
    </xf>
    <xf numFmtId="0" fontId="0" fillId="24" borderId="0" xfId="0" applyFill="1"/>
    <xf numFmtId="0" fontId="1" fillId="0" borderId="0" xfId="0" applyFont="1" applyAlignment="1">
      <alignment horizontal="center"/>
    </xf>
    <xf numFmtId="0" fontId="38" fillId="0" borderId="25" xfId="0" applyFont="1" applyBorder="1" applyAlignment="1">
      <alignment vertical="center"/>
    </xf>
    <xf numFmtId="0" fontId="38" fillId="0" borderId="25" xfId="0" applyFont="1" applyBorder="1" applyAlignment="1">
      <alignment horizontal="center" vertical="center" wrapText="1"/>
    </xf>
    <xf numFmtId="0" fontId="31" fillId="26" borderId="27" xfId="0" applyFont="1" applyFill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5" fillId="24" borderId="27" xfId="0" applyFont="1" applyFill="1" applyBorder="1" applyAlignment="1">
      <alignment horizontal="center" vertical="center"/>
    </xf>
    <xf numFmtId="0" fontId="31" fillId="24" borderId="27" xfId="0" applyFont="1" applyFill="1" applyBorder="1" applyAlignment="1">
      <alignment horizontal="center" vertical="center"/>
    </xf>
    <xf numFmtId="0" fontId="5" fillId="27" borderId="27" xfId="0" applyFont="1" applyFill="1" applyBorder="1" applyAlignment="1">
      <alignment horizontal="center" vertical="center"/>
    </xf>
    <xf numFmtId="0" fontId="31" fillId="27" borderId="27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25" borderId="27" xfId="0" applyFont="1" applyFill="1" applyBorder="1" applyAlignment="1">
      <alignment horizontal="center" vertical="center"/>
    </xf>
    <xf numFmtId="0" fontId="31" fillId="25" borderId="27" xfId="0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wrapText="1"/>
    </xf>
    <xf numFmtId="0" fontId="35" fillId="25" borderId="3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45" fillId="0" borderId="24" xfId="0" applyFont="1" applyBorder="1" applyAlignment="1">
      <alignment vertical="center"/>
    </xf>
    <xf numFmtId="0" fontId="46" fillId="0" borderId="0" xfId="0" applyFont="1"/>
    <xf numFmtId="0" fontId="30" fillId="24" borderId="1" xfId="0" applyFont="1" applyFill="1" applyBorder="1" applyAlignment="1">
      <alignment horizontal="center" vertical="center" wrapText="1"/>
    </xf>
    <xf numFmtId="0" fontId="30" fillId="24" borderId="15" xfId="0" applyFont="1" applyFill="1" applyBorder="1" applyAlignment="1">
      <alignment vertical="center"/>
    </xf>
    <xf numFmtId="0" fontId="31" fillId="24" borderId="15" xfId="0" applyFont="1" applyFill="1" applyBorder="1" applyAlignment="1">
      <alignment vertical="center"/>
    </xf>
    <xf numFmtId="0" fontId="31" fillId="25" borderId="26" xfId="0" applyFont="1" applyFill="1" applyBorder="1" applyAlignment="1">
      <alignment horizontal="center" vertical="center"/>
    </xf>
    <xf numFmtId="0" fontId="45" fillId="0" borderId="26" xfId="0" applyFont="1" applyBorder="1" applyAlignment="1">
      <alignment vertical="center"/>
    </xf>
    <xf numFmtId="0" fontId="47" fillId="0" borderId="1" xfId="1" applyFont="1" applyBorder="1" applyAlignment="1">
      <alignment horizontal="center" vertical="center" wrapText="1"/>
    </xf>
    <xf numFmtId="0" fontId="36" fillId="28" borderId="1" xfId="0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left" vertical="center" wrapText="1"/>
    </xf>
    <xf numFmtId="0" fontId="36" fillId="28" borderId="15" xfId="0" applyFont="1" applyFill="1" applyBorder="1" applyAlignment="1">
      <alignment vertical="center"/>
    </xf>
    <xf numFmtId="0" fontId="37" fillId="28" borderId="15" xfId="0" applyFont="1" applyFill="1" applyBorder="1" applyAlignment="1">
      <alignment vertical="center"/>
    </xf>
    <xf numFmtId="0" fontId="37" fillId="28" borderId="21" xfId="0" applyFont="1" applyFill="1" applyBorder="1" applyAlignment="1">
      <alignment horizontal="center" vertical="center"/>
    </xf>
    <xf numFmtId="0" fontId="40" fillId="28" borderId="25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4" fontId="5" fillId="0" borderId="21" xfId="0" applyNumberFormat="1" applyFont="1" applyBorder="1" applyAlignment="1">
      <alignment horizontal="center" vertical="center"/>
    </xf>
    <xf numFmtId="4" fontId="37" fillId="0" borderId="21" xfId="0" applyNumberFormat="1" applyFont="1" applyBorder="1" applyAlignment="1">
      <alignment horizontal="center" vertical="center"/>
    </xf>
    <xf numFmtId="4" fontId="31" fillId="26" borderId="21" xfId="0" applyNumberFormat="1" applyFont="1" applyFill="1" applyBorder="1" applyAlignment="1">
      <alignment horizontal="center" vertical="center"/>
    </xf>
    <xf numFmtId="0" fontId="26" fillId="26" borderId="1" xfId="1" applyFont="1" applyFill="1" applyBorder="1" applyAlignment="1">
      <alignment horizontal="center" vertical="center" wrapText="1"/>
    </xf>
    <xf numFmtId="0" fontId="7" fillId="26" borderId="1" xfId="1" applyFont="1" applyFill="1" applyBorder="1" applyAlignment="1">
      <alignment horizontal="center" vertical="center" wrapText="1"/>
    </xf>
    <xf numFmtId="0" fontId="44" fillId="24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center" vertical="center" wrapText="1"/>
    </xf>
    <xf numFmtId="0" fontId="48" fillId="0" borderId="0" xfId="0" applyFont="1"/>
    <xf numFmtId="0" fontId="51" fillId="0" borderId="0" xfId="0" applyFont="1"/>
    <xf numFmtId="0" fontId="5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24" borderId="1" xfId="0" applyFont="1" applyFill="1" applyBorder="1" applyAlignment="1">
      <alignment horizontal="center" vertical="center" wrapText="1"/>
    </xf>
    <xf numFmtId="0" fontId="0" fillId="0" borderId="0" xfId="0" applyFont="1"/>
    <xf numFmtId="4" fontId="7" fillId="0" borderId="0" xfId="0" applyNumberFormat="1" applyFont="1" applyAlignment="1">
      <alignment horizontal="center" vertical="center"/>
    </xf>
    <xf numFmtId="0" fontId="54" fillId="0" borderId="21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52" fillId="0" borderId="2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31" fillId="24" borderId="21" xfId="0" applyNumberFormat="1" applyFont="1" applyFill="1" applyBorder="1" applyAlignment="1">
      <alignment horizontal="center" vertical="center"/>
    </xf>
    <xf numFmtId="4" fontId="31" fillId="27" borderId="21" xfId="0" applyNumberFormat="1" applyFont="1" applyFill="1" applyBorder="1" applyAlignment="1">
      <alignment horizontal="center" vertical="center"/>
    </xf>
    <xf numFmtId="4" fontId="31" fillId="25" borderId="21" xfId="0" applyNumberFormat="1" applyFont="1" applyFill="1" applyBorder="1" applyAlignment="1">
      <alignment horizontal="center" vertical="center"/>
    </xf>
    <xf numFmtId="0" fontId="44" fillId="25" borderId="1" xfId="1" applyFont="1" applyFill="1" applyBorder="1" applyAlignment="1">
      <alignment horizontal="center" vertical="center" wrapText="1"/>
    </xf>
    <xf numFmtId="4" fontId="5" fillId="28" borderId="21" xfId="0" applyNumberFormat="1" applyFont="1" applyFill="1" applyBorder="1" applyAlignment="1">
      <alignment horizontal="center" vertical="center"/>
    </xf>
    <xf numFmtId="4" fontId="37" fillId="28" borderId="21" xfId="0" applyNumberFormat="1" applyFont="1" applyFill="1" applyBorder="1" applyAlignment="1">
      <alignment horizontal="center" vertical="center"/>
    </xf>
    <xf numFmtId="3" fontId="31" fillId="24" borderId="21" xfId="0" applyNumberFormat="1" applyFont="1" applyFill="1" applyBorder="1" applyAlignment="1">
      <alignment horizontal="center" vertical="center"/>
    </xf>
    <xf numFmtId="3" fontId="37" fillId="25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1" fillId="26" borderId="21" xfId="0" applyFont="1" applyFill="1" applyBorder="1" applyAlignment="1"/>
    <xf numFmtId="0" fontId="32" fillId="0" borderId="21" xfId="0" applyFont="1" applyBorder="1" applyAlignment="1"/>
    <xf numFmtId="0" fontId="31" fillId="0" borderId="21" xfId="0" applyFont="1" applyBorder="1" applyAlignment="1"/>
    <xf numFmtId="0" fontId="5" fillId="24" borderId="21" xfId="0" applyFont="1" applyFill="1" applyBorder="1" applyAlignment="1"/>
    <xf numFmtId="0" fontId="31" fillId="24" borderId="21" xfId="0" applyFont="1" applyFill="1" applyBorder="1" applyAlignment="1"/>
    <xf numFmtId="0" fontId="5" fillId="27" borderId="21" xfId="0" applyFont="1" applyFill="1" applyBorder="1" applyAlignment="1"/>
    <xf numFmtId="0" fontId="31" fillId="27" borderId="21" xfId="0" applyFont="1" applyFill="1" applyBorder="1" applyAlignment="1"/>
    <xf numFmtId="0" fontId="5" fillId="0" borderId="21" xfId="0" applyFont="1" applyBorder="1" applyAlignment="1"/>
    <xf numFmtId="0" fontId="5" fillId="25" borderId="21" xfId="0" applyFont="1" applyFill="1" applyBorder="1" applyAlignment="1">
      <alignment vertical="center"/>
    </xf>
    <xf numFmtId="0" fontId="31" fillId="25" borderId="21" xfId="0" applyFont="1" applyFill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28" borderId="21" xfId="0" applyFont="1" applyFill="1" applyBorder="1" applyAlignment="1">
      <alignment vertical="center"/>
    </xf>
    <xf numFmtId="0" fontId="31" fillId="0" borderId="21" xfId="0" applyFont="1" applyBorder="1" applyAlignment="1">
      <alignment vertical="center"/>
    </xf>
    <xf numFmtId="0" fontId="5" fillId="24" borderId="21" xfId="0" applyFont="1" applyFill="1" applyBorder="1" applyAlignment="1">
      <alignment vertical="center"/>
    </xf>
    <xf numFmtId="0" fontId="31" fillId="24" borderId="21" xfId="0" applyFont="1" applyFill="1" applyBorder="1" applyAlignment="1">
      <alignment vertical="center"/>
    </xf>
    <xf numFmtId="0" fontId="37" fillId="28" borderId="21" xfId="0" applyFont="1" applyFill="1" applyBorder="1" applyAlignment="1">
      <alignment vertical="center"/>
    </xf>
    <xf numFmtId="3" fontId="37" fillId="24" borderId="2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3" fillId="28" borderId="25" xfId="0" applyFont="1" applyFill="1" applyBorder="1" applyAlignment="1">
      <alignment vertical="center" wrapText="1"/>
    </xf>
    <xf numFmtId="0" fontId="56" fillId="28" borderId="21" xfId="0" applyFont="1" applyFill="1" applyBorder="1" applyAlignment="1">
      <alignment vertical="center" wrapText="1"/>
    </xf>
    <xf numFmtId="0" fontId="53" fillId="28" borderId="26" xfId="0" applyFont="1" applyFill="1" applyBorder="1" applyAlignment="1">
      <alignment vertical="center" wrapText="1"/>
    </xf>
    <xf numFmtId="0" fontId="57" fillId="0" borderId="24" xfId="0" applyFont="1" applyBorder="1" applyAlignment="1">
      <alignment vertical="center"/>
    </xf>
    <xf numFmtId="0" fontId="53" fillId="0" borderId="25" xfId="0" applyFont="1" applyBorder="1" applyAlignment="1">
      <alignment vertical="center"/>
    </xf>
    <xf numFmtId="0" fontId="50" fillId="0" borderId="25" xfId="0" applyFont="1" applyBorder="1" applyAlignment="1">
      <alignment horizontal="center" vertical="center" wrapText="1"/>
    </xf>
    <xf numFmtId="0" fontId="57" fillId="0" borderId="26" xfId="0" applyFont="1" applyBorder="1" applyAlignment="1">
      <alignment vertical="center"/>
    </xf>
    <xf numFmtId="0" fontId="35" fillId="0" borderId="21" xfId="0" applyFont="1" applyBorder="1" applyAlignment="1">
      <alignment horizontal="center" vertical="center" wrapText="1"/>
    </xf>
    <xf numFmtId="0" fontId="44" fillId="28" borderId="1" xfId="1" applyFont="1" applyFill="1" applyBorder="1" applyAlignment="1">
      <alignment horizontal="center" vertical="center" wrapText="1"/>
    </xf>
    <xf numFmtId="0" fontId="30" fillId="28" borderId="15" xfId="0" applyFont="1" applyFill="1" applyBorder="1" applyAlignment="1">
      <alignment vertical="center"/>
    </xf>
    <xf numFmtId="0" fontId="31" fillId="28" borderId="15" xfId="0" applyFont="1" applyFill="1" applyBorder="1" applyAlignment="1">
      <alignment vertical="center"/>
    </xf>
    <xf numFmtId="0" fontId="31" fillId="28" borderId="21" xfId="0" applyFont="1" applyFill="1" applyBorder="1" applyAlignment="1">
      <alignment vertical="center"/>
    </xf>
    <xf numFmtId="0" fontId="31" fillId="28" borderId="21" xfId="0" applyFont="1" applyFill="1" applyBorder="1" applyAlignment="1">
      <alignment horizontal="center" vertical="center"/>
    </xf>
    <xf numFmtId="4" fontId="31" fillId="28" borderId="21" xfId="0" applyNumberFormat="1" applyFont="1" applyFill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horizontal="left" vertical="center"/>
    </xf>
    <xf numFmtId="0" fontId="31" fillId="0" borderId="21" xfId="0" applyFont="1" applyBorder="1" applyAlignment="1">
      <alignment horizontal="left" vertical="center"/>
    </xf>
    <xf numFmtId="0" fontId="31" fillId="24" borderId="26" xfId="0" applyFont="1" applyFill="1" applyBorder="1" applyAlignment="1">
      <alignment horizontal="center" vertical="center"/>
    </xf>
    <xf numFmtId="0" fontId="57" fillId="24" borderId="21" xfId="0" applyFont="1" applyFill="1" applyBorder="1" applyAlignment="1">
      <alignment horizontal="center" vertical="center" wrapText="1"/>
    </xf>
    <xf numFmtId="0" fontId="30" fillId="24" borderId="1" xfId="0" applyFont="1" applyFill="1" applyBorder="1" applyAlignment="1">
      <alignment horizontal="left" vertical="center" wrapText="1"/>
    </xf>
    <xf numFmtId="0" fontId="29" fillId="28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9" fillId="26" borderId="1" xfId="0" applyFont="1" applyFill="1" applyBorder="1" applyAlignment="1">
      <alignment horizontal="left" wrapText="1"/>
    </xf>
    <xf numFmtId="0" fontId="29" fillId="26" borderId="16" xfId="0" applyFont="1" applyFill="1" applyBorder="1" applyAlignment="1">
      <alignment horizontal="left" wrapText="1"/>
    </xf>
    <xf numFmtId="0" fontId="29" fillId="24" borderId="1" xfId="0" applyFont="1" applyFill="1" applyBorder="1" applyAlignment="1">
      <alignment horizontal="left" wrapText="1"/>
    </xf>
    <xf numFmtId="0" fontId="29" fillId="24" borderId="16" xfId="0" applyFont="1" applyFill="1" applyBorder="1" applyAlignment="1">
      <alignment horizontal="left" wrapText="1"/>
    </xf>
    <xf numFmtId="0" fontId="29" fillId="27" borderId="1" xfId="0" applyFont="1" applyFill="1" applyBorder="1" applyAlignment="1">
      <alignment horizontal="left" wrapText="1"/>
    </xf>
    <xf numFmtId="0" fontId="29" fillId="27" borderId="19" xfId="0" applyFont="1" applyFill="1" applyBorder="1" applyAlignment="1">
      <alignment horizontal="left" wrapText="1"/>
    </xf>
    <xf numFmtId="0" fontId="29" fillId="25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6" fillId="28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29" fillId="24" borderId="1" xfId="0" applyFont="1" applyFill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30" fillId="28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24" borderId="27" xfId="0" quotePrefix="1" applyFont="1" applyFill="1" applyBorder="1" applyAlignment="1">
      <alignment horizontal="center" vertical="center"/>
    </xf>
    <xf numFmtId="0" fontId="31" fillId="24" borderId="21" xfId="0" quotePrefix="1" applyFont="1" applyFill="1" applyBorder="1" applyAlignment="1">
      <alignment horizontal="center" vertical="center"/>
    </xf>
    <xf numFmtId="4" fontId="31" fillId="24" borderId="3" xfId="0" applyNumberFormat="1" applyFont="1" applyFill="1" applyBorder="1" applyAlignment="1">
      <alignment horizontal="center" vertical="center"/>
    </xf>
    <xf numFmtId="0" fontId="59" fillId="28" borderId="21" xfId="0" applyFont="1" applyFill="1" applyBorder="1" applyAlignment="1">
      <alignment vertical="center" wrapText="1"/>
    </xf>
    <xf numFmtId="0" fontId="60" fillId="28" borderId="21" xfId="0" applyFont="1" applyFill="1" applyBorder="1" applyAlignment="1">
      <alignment vertical="center" wrapText="1"/>
    </xf>
    <xf numFmtId="0" fontId="56" fillId="25" borderId="3" xfId="0" applyFont="1" applyFill="1" applyBorder="1" applyAlignment="1">
      <alignment horizontal="center" vertical="center" wrapText="1"/>
    </xf>
    <xf numFmtId="3" fontId="31" fillId="27" borderId="21" xfId="0" applyNumberFormat="1" applyFont="1" applyFill="1" applyBorder="1" applyAlignment="1">
      <alignment horizontal="center" vertical="center"/>
    </xf>
    <xf numFmtId="0" fontId="51" fillId="24" borderId="21" xfId="0" applyFont="1" applyFill="1" applyBorder="1"/>
    <xf numFmtId="4" fontId="0" fillId="0" borderId="0" xfId="0" applyNumberFormat="1" applyAlignment="1">
      <alignment horizontal="right"/>
    </xf>
    <xf numFmtId="0" fontId="29" fillId="24" borderId="0" xfId="0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1" fillId="0" borderId="0" xfId="0" applyFont="1" applyAlignment="1">
      <alignment horizontal="center" vertical="center" wrapText="1"/>
    </xf>
    <xf numFmtId="0" fontId="53" fillId="28" borderId="24" xfId="0" applyFont="1" applyFill="1" applyBorder="1" applyAlignment="1">
      <alignment horizontal="center" vertical="center" wrapText="1"/>
    </xf>
    <xf numFmtId="0" fontId="53" fillId="28" borderId="25" xfId="0" applyFont="1" applyFill="1" applyBorder="1" applyAlignment="1">
      <alignment horizontal="center" vertical="center" wrapText="1"/>
    </xf>
    <xf numFmtId="0" fontId="53" fillId="0" borderId="24" xfId="0" applyFont="1" applyBorder="1" applyAlignment="1">
      <alignment horizontal="center" vertical="center"/>
    </xf>
    <xf numFmtId="0" fontId="53" fillId="0" borderId="25" xfId="0" applyFont="1" applyBorder="1" applyAlignment="1">
      <alignment horizontal="center" vertical="center"/>
    </xf>
    <xf numFmtId="0" fontId="53" fillId="0" borderId="26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52" fillId="0" borderId="4" xfId="0" applyFont="1" applyBorder="1" applyAlignment="1">
      <alignment horizontal="center" vertical="center" wrapText="1"/>
    </xf>
    <xf numFmtId="0" fontId="52" fillId="0" borderId="22" xfId="0" applyFont="1" applyBorder="1" applyAlignment="1">
      <alignment horizontal="center" vertical="center" wrapText="1"/>
    </xf>
    <xf numFmtId="0" fontId="50" fillId="26" borderId="28" xfId="0" applyFont="1" applyFill="1" applyBorder="1" applyAlignment="1">
      <alignment horizontal="center" vertical="center"/>
    </xf>
    <xf numFmtId="0" fontId="50" fillId="26" borderId="29" xfId="0" applyFont="1" applyFill="1" applyBorder="1" applyAlignment="1">
      <alignment horizontal="center" vertical="center"/>
    </xf>
    <xf numFmtId="0" fontId="50" fillId="26" borderId="30" xfId="0" applyFont="1" applyFill="1" applyBorder="1" applyAlignment="1">
      <alignment horizontal="center" vertical="center"/>
    </xf>
    <xf numFmtId="0" fontId="50" fillId="0" borderId="28" xfId="0" applyFont="1" applyBorder="1" applyAlignment="1">
      <alignment horizontal="center" vertical="center"/>
    </xf>
    <xf numFmtId="0" fontId="50" fillId="0" borderId="29" xfId="0" applyFont="1" applyBorder="1" applyAlignment="1">
      <alignment horizontal="center" vertical="center"/>
    </xf>
    <xf numFmtId="0" fontId="50" fillId="0" borderId="30" xfId="0" applyFont="1" applyBorder="1" applyAlignment="1">
      <alignment horizontal="center" vertical="center"/>
    </xf>
    <xf numFmtId="0" fontId="50" fillId="27" borderId="28" xfId="0" applyFont="1" applyFill="1" applyBorder="1" applyAlignment="1">
      <alignment horizontal="center" vertical="center"/>
    </xf>
    <xf numFmtId="0" fontId="50" fillId="27" borderId="29" xfId="0" applyFont="1" applyFill="1" applyBorder="1" applyAlignment="1">
      <alignment horizontal="center" vertical="center"/>
    </xf>
    <xf numFmtId="0" fontId="50" fillId="27" borderId="30" xfId="0" applyFont="1" applyFill="1" applyBorder="1" applyAlignment="1">
      <alignment horizontal="center" vertical="center"/>
    </xf>
    <xf numFmtId="0" fontId="53" fillId="28" borderId="24" xfId="0" applyFont="1" applyFill="1" applyBorder="1" applyAlignment="1">
      <alignment horizontal="center" vertical="center"/>
    </xf>
    <xf numFmtId="0" fontId="53" fillId="28" borderId="25" xfId="0" applyFont="1" applyFill="1" applyBorder="1" applyAlignment="1">
      <alignment horizontal="center" vertical="center"/>
    </xf>
    <xf numFmtId="0" fontId="53" fillId="28" borderId="26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28" borderId="24" xfId="0" applyFont="1" applyFill="1" applyBorder="1" applyAlignment="1">
      <alignment horizontal="center" vertical="center" wrapText="1"/>
    </xf>
    <xf numFmtId="0" fontId="38" fillId="28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topLeftCell="A57" workbookViewId="0">
      <selection activeCell="I84" sqref="I84"/>
    </sheetView>
  </sheetViews>
  <sheetFormatPr defaultRowHeight="15" x14ac:dyDescent="0.25"/>
  <cols>
    <col min="1" max="1" width="5.28515625" style="162" customWidth="1"/>
    <col min="2" max="2" width="14" style="233" customWidth="1"/>
    <col min="3" max="3" width="10.28515625" style="88" customWidth="1"/>
    <col min="4" max="4" width="18.28515625" customWidth="1"/>
    <col min="5" max="5" width="8.42578125" customWidth="1"/>
    <col min="6" max="6" width="6.85546875" customWidth="1"/>
    <col min="7" max="7" width="6.7109375" style="83" customWidth="1"/>
    <col min="8" max="8" width="7.85546875" style="83" customWidth="1"/>
    <col min="9" max="9" width="8" style="83" customWidth="1"/>
    <col min="10" max="10" width="4.7109375" style="83" customWidth="1"/>
    <col min="11" max="11" width="7.5703125" style="83" customWidth="1"/>
    <col min="12" max="12" width="12.42578125" style="158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12" ht="22.5" customHeight="1" x14ac:dyDescent="0.3">
      <c r="A1" s="244" t="s">
        <v>323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</row>
    <row r="2" spans="1:12" s="1" customFormat="1" ht="47.25" customHeight="1" x14ac:dyDescent="0.25">
      <c r="A2" s="245" t="s">
        <v>324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157"/>
    </row>
    <row r="3" spans="1:12" s="1" customFormat="1" ht="2.25" customHeight="1" x14ac:dyDescent="0.25">
      <c r="B3" s="219"/>
      <c r="C3" s="85"/>
      <c r="G3" s="72"/>
      <c r="H3" s="72"/>
      <c r="I3" s="72"/>
      <c r="J3" s="72"/>
      <c r="K3" s="72"/>
      <c r="L3" s="157"/>
    </row>
    <row r="4" spans="1:12" s="167" customFormat="1" ht="58.5" customHeight="1" x14ac:dyDescent="0.25">
      <c r="A4" s="159" t="s">
        <v>0</v>
      </c>
      <c r="B4" s="159" t="s">
        <v>1</v>
      </c>
      <c r="C4" s="159" t="s">
        <v>23</v>
      </c>
      <c r="D4" s="252" t="s">
        <v>24</v>
      </c>
      <c r="E4" s="253"/>
      <c r="F4" s="164" t="s">
        <v>318</v>
      </c>
      <c r="G4" s="164" t="s">
        <v>306</v>
      </c>
      <c r="H4" s="164" t="s">
        <v>315</v>
      </c>
      <c r="I4" s="166" t="s">
        <v>322</v>
      </c>
      <c r="J4" s="164" t="s">
        <v>325</v>
      </c>
      <c r="K4" s="166" t="s">
        <v>320</v>
      </c>
      <c r="L4" s="165" t="s">
        <v>305</v>
      </c>
    </row>
    <row r="5" spans="1:12" ht="16.5" customHeight="1" x14ac:dyDescent="0.25">
      <c r="A5" s="160">
        <v>1</v>
      </c>
      <c r="B5" s="220" t="s">
        <v>172</v>
      </c>
      <c r="C5" s="152" t="s">
        <v>167</v>
      </c>
      <c r="D5" s="47" t="s">
        <v>208</v>
      </c>
      <c r="E5" s="48" t="s">
        <v>209</v>
      </c>
      <c r="F5" s="177"/>
      <c r="G5" s="117">
        <v>42</v>
      </c>
      <c r="H5" s="73">
        <v>64</v>
      </c>
      <c r="I5" s="151">
        <f>G5/H5*100</f>
        <v>65.625</v>
      </c>
      <c r="J5" s="168"/>
      <c r="K5" s="168"/>
      <c r="L5" s="254" t="s">
        <v>301</v>
      </c>
    </row>
    <row r="6" spans="1:12" ht="16.5" customHeight="1" x14ac:dyDescent="0.25">
      <c r="A6" s="160">
        <v>2</v>
      </c>
      <c r="B6" s="220" t="s">
        <v>173</v>
      </c>
      <c r="C6" s="152" t="s">
        <v>154</v>
      </c>
      <c r="D6" s="47" t="s">
        <v>210</v>
      </c>
      <c r="E6" s="48" t="s">
        <v>109</v>
      </c>
      <c r="F6" s="177"/>
      <c r="G6" s="117">
        <v>40</v>
      </c>
      <c r="H6" s="73">
        <v>58</v>
      </c>
      <c r="I6" s="151">
        <f t="shared" ref="I6:I39" si="0">G6/H6*100</f>
        <v>68.965517241379317</v>
      </c>
      <c r="J6" s="168"/>
      <c r="K6" s="168"/>
      <c r="L6" s="255"/>
    </row>
    <row r="7" spans="1:12" ht="16.5" customHeight="1" x14ac:dyDescent="0.25">
      <c r="A7" s="160">
        <v>3</v>
      </c>
      <c r="B7" s="221" t="s">
        <v>174</v>
      </c>
      <c r="C7" s="152" t="s">
        <v>165</v>
      </c>
      <c r="D7" s="47" t="s">
        <v>211</v>
      </c>
      <c r="E7" s="48" t="s">
        <v>212</v>
      </c>
      <c r="F7" s="177"/>
      <c r="G7" s="117">
        <v>24</v>
      </c>
      <c r="H7" s="73">
        <v>32</v>
      </c>
      <c r="I7" s="151">
        <f t="shared" si="0"/>
        <v>75</v>
      </c>
      <c r="J7" s="240">
        <v>1</v>
      </c>
      <c r="K7" s="174"/>
      <c r="L7" s="255"/>
    </row>
    <row r="8" spans="1:12" ht="16.5" customHeight="1" x14ac:dyDescent="0.25">
      <c r="A8" s="160">
        <v>4</v>
      </c>
      <c r="B8" s="220" t="s">
        <v>176</v>
      </c>
      <c r="C8" s="152" t="s">
        <v>169</v>
      </c>
      <c r="D8" s="47" t="s">
        <v>215</v>
      </c>
      <c r="E8" s="48" t="s">
        <v>214</v>
      </c>
      <c r="F8" s="177"/>
      <c r="G8" s="117">
        <v>16</v>
      </c>
      <c r="H8" s="73">
        <v>36</v>
      </c>
      <c r="I8" s="151">
        <f t="shared" si="0"/>
        <v>44.444444444444443</v>
      </c>
      <c r="J8" s="174"/>
      <c r="K8" s="174"/>
      <c r="L8" s="255"/>
    </row>
    <row r="9" spans="1:12" ht="16.5" customHeight="1" x14ac:dyDescent="0.25">
      <c r="A9" s="160">
        <v>5</v>
      </c>
      <c r="B9" s="221" t="s">
        <v>185</v>
      </c>
      <c r="C9" s="152" t="s">
        <v>161</v>
      </c>
      <c r="D9" s="49" t="s">
        <v>108</v>
      </c>
      <c r="E9" s="48" t="s">
        <v>109</v>
      </c>
      <c r="F9" s="177"/>
      <c r="G9" s="117">
        <v>25</v>
      </c>
      <c r="H9" s="73">
        <v>27</v>
      </c>
      <c r="I9" s="151">
        <f t="shared" si="0"/>
        <v>92.592592592592595</v>
      </c>
      <c r="J9" s="175">
        <v>2</v>
      </c>
      <c r="K9" s="193"/>
      <c r="L9" s="255"/>
    </row>
    <row r="10" spans="1:12" ht="16.5" customHeight="1" x14ac:dyDescent="0.25">
      <c r="A10" s="160">
        <v>6</v>
      </c>
      <c r="B10" s="220" t="s">
        <v>196</v>
      </c>
      <c r="C10" s="153" t="s">
        <v>162</v>
      </c>
      <c r="D10" s="47" t="s">
        <v>239</v>
      </c>
      <c r="E10" s="48" t="s">
        <v>240</v>
      </c>
      <c r="F10" s="177"/>
      <c r="G10" s="117">
        <v>43</v>
      </c>
      <c r="H10" s="73">
        <v>58</v>
      </c>
      <c r="I10" s="151">
        <f t="shared" si="0"/>
        <v>74.137931034482762</v>
      </c>
      <c r="J10" s="240">
        <v>1</v>
      </c>
      <c r="K10" s="174"/>
      <c r="L10" s="255"/>
    </row>
    <row r="11" spans="1:12" ht="16.5" customHeight="1" x14ac:dyDescent="0.25">
      <c r="A11" s="160">
        <v>7</v>
      </c>
      <c r="B11" s="220" t="s">
        <v>187</v>
      </c>
      <c r="C11" s="152" t="s">
        <v>159</v>
      </c>
      <c r="D11" s="47" t="s">
        <v>228</v>
      </c>
      <c r="E11" s="48" t="s">
        <v>229</v>
      </c>
      <c r="F11" s="177"/>
      <c r="G11" s="117">
        <v>32</v>
      </c>
      <c r="H11" s="73">
        <v>45</v>
      </c>
      <c r="I11" s="151">
        <f t="shared" si="0"/>
        <v>71.111111111111114</v>
      </c>
      <c r="J11" s="240">
        <v>1</v>
      </c>
      <c r="K11" s="174"/>
      <c r="L11" s="255"/>
    </row>
    <row r="12" spans="1:12" ht="16.5" customHeight="1" x14ac:dyDescent="0.25">
      <c r="A12" s="160">
        <v>8</v>
      </c>
      <c r="B12" s="220" t="s">
        <v>188</v>
      </c>
      <c r="C12" s="152" t="s">
        <v>160</v>
      </c>
      <c r="D12" s="47" t="s">
        <v>230</v>
      </c>
      <c r="E12" s="48" t="s">
        <v>231</v>
      </c>
      <c r="F12" s="177"/>
      <c r="G12" s="117">
        <v>31</v>
      </c>
      <c r="H12" s="73">
        <v>43</v>
      </c>
      <c r="I12" s="151">
        <f t="shared" si="0"/>
        <v>72.093023255813947</v>
      </c>
      <c r="J12" s="240">
        <v>1</v>
      </c>
      <c r="K12" s="174"/>
      <c r="L12" s="255"/>
    </row>
    <row r="13" spans="1:12" ht="16.5" customHeight="1" x14ac:dyDescent="0.25">
      <c r="A13" s="160">
        <v>9</v>
      </c>
      <c r="B13" s="221" t="s">
        <v>197</v>
      </c>
      <c r="C13" s="153" t="s">
        <v>168</v>
      </c>
      <c r="D13" s="49" t="s">
        <v>241</v>
      </c>
      <c r="E13" s="48" t="s">
        <v>242</v>
      </c>
      <c r="F13" s="177"/>
      <c r="G13" s="117">
        <v>29</v>
      </c>
      <c r="H13" s="73">
        <v>54</v>
      </c>
      <c r="I13" s="151">
        <f t="shared" si="0"/>
        <v>53.703703703703709</v>
      </c>
      <c r="J13" s="174"/>
      <c r="K13" s="174"/>
      <c r="L13" s="255"/>
    </row>
    <row r="14" spans="1:12" ht="16.5" customHeight="1" x14ac:dyDescent="0.25">
      <c r="A14" s="160">
        <v>10</v>
      </c>
      <c r="B14" s="220" t="s">
        <v>183</v>
      </c>
      <c r="C14" s="152" t="s">
        <v>170</v>
      </c>
      <c r="D14" s="47" t="s">
        <v>224</v>
      </c>
      <c r="E14" s="48" t="s">
        <v>52</v>
      </c>
      <c r="F14" s="177"/>
      <c r="G14" s="117">
        <v>46</v>
      </c>
      <c r="H14" s="73">
        <v>64</v>
      </c>
      <c r="I14" s="151">
        <f t="shared" si="0"/>
        <v>71.875</v>
      </c>
      <c r="J14" s="240">
        <v>1</v>
      </c>
      <c r="K14" s="174"/>
      <c r="L14" s="256"/>
    </row>
    <row r="15" spans="1:12" ht="16.5" customHeight="1" x14ac:dyDescent="0.25">
      <c r="A15" s="160">
        <v>11</v>
      </c>
      <c r="B15" s="222" t="s">
        <v>180</v>
      </c>
      <c r="C15" s="5" t="s">
        <v>153</v>
      </c>
      <c r="D15" s="15" t="s">
        <v>220</v>
      </c>
      <c r="E15" s="29" t="s">
        <v>221</v>
      </c>
      <c r="F15" s="178"/>
      <c r="G15" s="118">
        <v>44</v>
      </c>
      <c r="H15" s="74">
        <v>61</v>
      </c>
      <c r="I15" s="168">
        <f t="shared" si="0"/>
        <v>72.131147540983605</v>
      </c>
      <c r="J15" s="240">
        <v>1</v>
      </c>
      <c r="K15" s="174"/>
      <c r="L15" s="257" t="s">
        <v>300</v>
      </c>
    </row>
    <row r="16" spans="1:12" ht="16.5" customHeight="1" x14ac:dyDescent="0.25">
      <c r="A16" s="160">
        <v>12</v>
      </c>
      <c r="B16" s="222" t="s">
        <v>175</v>
      </c>
      <c r="C16" s="5" t="s">
        <v>166</v>
      </c>
      <c r="D16" s="15" t="s">
        <v>213</v>
      </c>
      <c r="E16" s="27" t="s">
        <v>214</v>
      </c>
      <c r="F16" s="179"/>
      <c r="G16" s="119">
        <v>53</v>
      </c>
      <c r="H16" s="75">
        <v>58</v>
      </c>
      <c r="I16" s="168">
        <f t="shared" si="0"/>
        <v>91.379310344827587</v>
      </c>
      <c r="J16" s="175">
        <v>2</v>
      </c>
      <c r="K16" s="193"/>
      <c r="L16" s="258"/>
    </row>
    <row r="17" spans="1:12" ht="16.5" customHeight="1" x14ac:dyDescent="0.25">
      <c r="A17" s="160">
        <v>13</v>
      </c>
      <c r="B17" s="222" t="s">
        <v>184</v>
      </c>
      <c r="C17" s="5" t="s">
        <v>155</v>
      </c>
      <c r="D17" s="16" t="s">
        <v>225</v>
      </c>
      <c r="E17" s="30" t="s">
        <v>226</v>
      </c>
      <c r="F17" s="180"/>
      <c r="G17" s="120">
        <v>56</v>
      </c>
      <c r="H17" s="76">
        <v>65</v>
      </c>
      <c r="I17" s="168">
        <f t="shared" si="0"/>
        <v>86.15384615384616</v>
      </c>
      <c r="J17" s="240">
        <v>1</v>
      </c>
      <c r="K17" s="174"/>
      <c r="L17" s="258"/>
    </row>
    <row r="18" spans="1:12" ht="16.5" customHeight="1" x14ac:dyDescent="0.25">
      <c r="A18" s="160">
        <v>14</v>
      </c>
      <c r="B18" s="222" t="s">
        <v>179</v>
      </c>
      <c r="C18" s="5" t="s">
        <v>158</v>
      </c>
      <c r="D18" s="15" t="s">
        <v>219</v>
      </c>
      <c r="E18" s="27" t="s">
        <v>149</v>
      </c>
      <c r="F18" s="179"/>
      <c r="G18" s="119">
        <v>45</v>
      </c>
      <c r="H18" s="75">
        <v>57</v>
      </c>
      <c r="I18" s="168">
        <f t="shared" si="0"/>
        <v>78.94736842105263</v>
      </c>
      <c r="J18" s="240">
        <v>1</v>
      </c>
      <c r="K18" s="174"/>
      <c r="L18" s="258"/>
    </row>
    <row r="19" spans="1:12" ht="16.5" customHeight="1" x14ac:dyDescent="0.25">
      <c r="A19" s="160">
        <v>15</v>
      </c>
      <c r="B19" s="222" t="s">
        <v>182</v>
      </c>
      <c r="C19" s="5" t="s">
        <v>157</v>
      </c>
      <c r="D19" s="15" t="s">
        <v>222</v>
      </c>
      <c r="E19" s="27" t="s">
        <v>223</v>
      </c>
      <c r="F19" s="179"/>
      <c r="G19" s="119">
        <v>48</v>
      </c>
      <c r="H19" s="75">
        <v>72</v>
      </c>
      <c r="I19" s="168">
        <f t="shared" si="0"/>
        <v>66.666666666666657</v>
      </c>
      <c r="J19" s="174"/>
      <c r="K19" s="174"/>
      <c r="L19" s="258"/>
    </row>
    <row r="20" spans="1:12" ht="16.5" customHeight="1" x14ac:dyDescent="0.25">
      <c r="A20" s="160">
        <v>16</v>
      </c>
      <c r="B20" s="222" t="s">
        <v>195</v>
      </c>
      <c r="C20" s="20" t="s">
        <v>171</v>
      </c>
      <c r="D20" s="15" t="s">
        <v>238</v>
      </c>
      <c r="E20" s="27" t="s">
        <v>138</v>
      </c>
      <c r="F20" s="179"/>
      <c r="G20" s="119">
        <v>48</v>
      </c>
      <c r="H20" s="75">
        <v>58</v>
      </c>
      <c r="I20" s="168">
        <f t="shared" si="0"/>
        <v>82.758620689655174</v>
      </c>
      <c r="J20" s="240">
        <v>1</v>
      </c>
      <c r="K20" s="174"/>
      <c r="L20" s="258"/>
    </row>
    <row r="21" spans="1:12" ht="16.5" customHeight="1" x14ac:dyDescent="0.25">
      <c r="A21" s="160">
        <v>17</v>
      </c>
      <c r="B21" s="222" t="s">
        <v>186</v>
      </c>
      <c r="C21" s="5" t="s">
        <v>150</v>
      </c>
      <c r="D21" s="17" t="s">
        <v>227</v>
      </c>
      <c r="E21" s="27" t="s">
        <v>146</v>
      </c>
      <c r="F21" s="179"/>
      <c r="G21" s="119">
        <v>48</v>
      </c>
      <c r="H21" s="75">
        <v>72</v>
      </c>
      <c r="I21" s="168">
        <f t="shared" si="0"/>
        <v>66.666666666666657</v>
      </c>
      <c r="J21" s="174"/>
      <c r="K21" s="174"/>
      <c r="L21" s="258"/>
    </row>
    <row r="22" spans="1:12" ht="16.5" customHeight="1" x14ac:dyDescent="0.25">
      <c r="A22" s="160">
        <v>18</v>
      </c>
      <c r="B22" s="222" t="s">
        <v>177</v>
      </c>
      <c r="C22" s="5" t="s">
        <v>151</v>
      </c>
      <c r="D22" s="15" t="s">
        <v>43</v>
      </c>
      <c r="E22" s="27" t="s">
        <v>216</v>
      </c>
      <c r="F22" s="179"/>
      <c r="G22" s="119">
        <v>51</v>
      </c>
      <c r="H22" s="75">
        <v>61</v>
      </c>
      <c r="I22" s="168">
        <f t="shared" si="0"/>
        <v>83.606557377049185</v>
      </c>
      <c r="J22" s="240">
        <v>1</v>
      </c>
      <c r="K22" s="174"/>
      <c r="L22" s="258"/>
    </row>
    <row r="23" spans="1:12" ht="16.5" customHeight="1" x14ac:dyDescent="0.25">
      <c r="A23" s="160">
        <v>19</v>
      </c>
      <c r="B23" s="222" t="s">
        <v>181</v>
      </c>
      <c r="C23" s="5" t="s">
        <v>152</v>
      </c>
      <c r="D23" s="16" t="s">
        <v>27</v>
      </c>
      <c r="E23" s="27" t="s">
        <v>28</v>
      </c>
      <c r="F23" s="179"/>
      <c r="G23" s="119">
        <v>45</v>
      </c>
      <c r="H23" s="75">
        <v>62</v>
      </c>
      <c r="I23" s="168">
        <f t="shared" si="0"/>
        <v>72.58064516129032</v>
      </c>
      <c r="J23" s="240">
        <v>1</v>
      </c>
      <c r="K23" s="174"/>
      <c r="L23" s="258"/>
    </row>
    <row r="24" spans="1:12" ht="16.5" customHeight="1" x14ac:dyDescent="0.25">
      <c r="A24" s="160">
        <v>20</v>
      </c>
      <c r="B24" s="223" t="s">
        <v>194</v>
      </c>
      <c r="C24" s="20" t="s">
        <v>279</v>
      </c>
      <c r="D24" s="18" t="s">
        <v>69</v>
      </c>
      <c r="E24" s="31" t="s">
        <v>70</v>
      </c>
      <c r="F24" s="181"/>
      <c r="G24" s="121">
        <v>42</v>
      </c>
      <c r="H24" s="77">
        <v>62</v>
      </c>
      <c r="I24" s="168">
        <f t="shared" si="0"/>
        <v>67.741935483870961</v>
      </c>
      <c r="J24" s="174"/>
      <c r="K24" s="174"/>
      <c r="L24" s="259"/>
    </row>
    <row r="25" spans="1:12" ht="16.5" customHeight="1" x14ac:dyDescent="0.25">
      <c r="A25" s="160">
        <v>21</v>
      </c>
      <c r="B25" s="224" t="s">
        <v>204</v>
      </c>
      <c r="C25" s="50" t="s">
        <v>271</v>
      </c>
      <c r="D25" s="51" t="s">
        <v>250</v>
      </c>
      <c r="E25" s="52" t="s">
        <v>251</v>
      </c>
      <c r="F25" s="182"/>
      <c r="G25" s="122">
        <v>40</v>
      </c>
      <c r="H25" s="78">
        <v>56</v>
      </c>
      <c r="I25" s="169">
        <f t="shared" si="0"/>
        <v>71.428571428571431</v>
      </c>
      <c r="J25" s="240">
        <v>1</v>
      </c>
      <c r="K25" s="174"/>
      <c r="L25" s="260" t="s">
        <v>299</v>
      </c>
    </row>
    <row r="26" spans="1:12" ht="16.5" customHeight="1" x14ac:dyDescent="0.25">
      <c r="A26" s="160">
        <v>22</v>
      </c>
      <c r="B26" s="224" t="s">
        <v>205</v>
      </c>
      <c r="C26" s="50" t="s">
        <v>277</v>
      </c>
      <c r="D26" s="51" t="s">
        <v>252</v>
      </c>
      <c r="E26" s="52" t="s">
        <v>32</v>
      </c>
      <c r="F26" s="182"/>
      <c r="G26" s="122">
        <v>39</v>
      </c>
      <c r="H26" s="78">
        <v>65</v>
      </c>
      <c r="I26" s="169">
        <f t="shared" si="0"/>
        <v>60</v>
      </c>
      <c r="J26" s="174"/>
      <c r="K26" s="174"/>
      <c r="L26" s="261"/>
    </row>
    <row r="27" spans="1:12" ht="16.5" customHeight="1" x14ac:dyDescent="0.25">
      <c r="A27" s="160">
        <v>23</v>
      </c>
      <c r="B27" s="225" t="s">
        <v>207</v>
      </c>
      <c r="C27" s="50" t="s">
        <v>278</v>
      </c>
      <c r="D27" s="51" t="s">
        <v>255</v>
      </c>
      <c r="E27" s="53" t="s">
        <v>144</v>
      </c>
      <c r="F27" s="183"/>
      <c r="G27" s="123">
        <v>20</v>
      </c>
      <c r="H27" s="79">
        <v>36</v>
      </c>
      <c r="I27" s="169">
        <f t="shared" si="0"/>
        <v>55.555555555555557</v>
      </c>
      <c r="J27" s="174"/>
      <c r="K27" s="174"/>
      <c r="L27" s="261"/>
    </row>
    <row r="28" spans="1:12" ht="16.5" customHeight="1" x14ac:dyDescent="0.25">
      <c r="A28" s="160">
        <v>24</v>
      </c>
      <c r="B28" s="224" t="s">
        <v>189</v>
      </c>
      <c r="C28" s="50" t="s">
        <v>266</v>
      </c>
      <c r="D28" s="54" t="s">
        <v>232</v>
      </c>
      <c r="E28" s="52" t="s">
        <v>233</v>
      </c>
      <c r="F28" s="182"/>
      <c r="G28" s="122">
        <v>25</v>
      </c>
      <c r="H28" s="78">
        <v>42</v>
      </c>
      <c r="I28" s="169">
        <f t="shared" si="0"/>
        <v>59.523809523809526</v>
      </c>
      <c r="J28" s="174"/>
      <c r="K28" s="174"/>
      <c r="L28" s="261"/>
    </row>
    <row r="29" spans="1:12" ht="16.5" customHeight="1" x14ac:dyDescent="0.25">
      <c r="A29" s="160">
        <v>25</v>
      </c>
      <c r="B29" s="224" t="s">
        <v>190</v>
      </c>
      <c r="C29" s="50" t="s">
        <v>267</v>
      </c>
      <c r="D29" s="51" t="s">
        <v>234</v>
      </c>
      <c r="E29" s="52" t="s">
        <v>114</v>
      </c>
      <c r="F29" s="182"/>
      <c r="G29" s="122">
        <v>48</v>
      </c>
      <c r="H29" s="78">
        <v>63</v>
      </c>
      <c r="I29" s="169">
        <f t="shared" si="0"/>
        <v>76.19047619047619</v>
      </c>
      <c r="J29" s="240">
        <v>1</v>
      </c>
      <c r="K29" s="174"/>
      <c r="L29" s="261"/>
    </row>
    <row r="30" spans="1:12" ht="16.5" customHeight="1" x14ac:dyDescent="0.25">
      <c r="A30" s="160">
        <v>26</v>
      </c>
      <c r="B30" s="224" t="s">
        <v>191</v>
      </c>
      <c r="C30" s="50" t="s">
        <v>268</v>
      </c>
      <c r="D30" s="51" t="s">
        <v>235</v>
      </c>
      <c r="E30" s="53" t="s">
        <v>236</v>
      </c>
      <c r="F30" s="183"/>
      <c r="G30" s="123">
        <v>47</v>
      </c>
      <c r="H30" s="79">
        <v>62</v>
      </c>
      <c r="I30" s="169">
        <f t="shared" si="0"/>
        <v>75.806451612903231</v>
      </c>
      <c r="J30" s="240">
        <v>1</v>
      </c>
      <c r="K30" s="174"/>
      <c r="L30" s="261"/>
    </row>
    <row r="31" spans="1:12" ht="16.5" customHeight="1" x14ac:dyDescent="0.25">
      <c r="A31" s="160">
        <v>27</v>
      </c>
      <c r="B31" s="224" t="s">
        <v>192</v>
      </c>
      <c r="C31" s="50" t="s">
        <v>269</v>
      </c>
      <c r="D31" s="51" t="s">
        <v>148</v>
      </c>
      <c r="E31" s="53" t="s">
        <v>52</v>
      </c>
      <c r="F31" s="183"/>
      <c r="G31" s="123">
        <v>44</v>
      </c>
      <c r="H31" s="79">
        <v>62</v>
      </c>
      <c r="I31" s="169">
        <f t="shared" si="0"/>
        <v>70.967741935483872</v>
      </c>
      <c r="J31" s="240">
        <v>1</v>
      </c>
      <c r="K31" s="174"/>
      <c r="L31" s="261"/>
    </row>
    <row r="32" spans="1:12" ht="16.5" customHeight="1" x14ac:dyDescent="0.25">
      <c r="A32" s="160">
        <v>28</v>
      </c>
      <c r="B32" s="224" t="s">
        <v>193</v>
      </c>
      <c r="C32" s="50" t="s">
        <v>270</v>
      </c>
      <c r="D32" s="51" t="s">
        <v>237</v>
      </c>
      <c r="E32" s="53" t="s">
        <v>109</v>
      </c>
      <c r="F32" s="183"/>
      <c r="G32" s="123">
        <v>51</v>
      </c>
      <c r="H32" s="79">
        <v>62</v>
      </c>
      <c r="I32" s="169">
        <f t="shared" si="0"/>
        <v>82.258064516129039</v>
      </c>
      <c r="J32" s="240">
        <v>1</v>
      </c>
      <c r="K32" s="193"/>
      <c r="L32" s="262"/>
    </row>
    <row r="33" spans="1:12" ht="16.5" customHeight="1" x14ac:dyDescent="0.25">
      <c r="A33" s="160">
        <v>29</v>
      </c>
      <c r="B33" s="222" t="s">
        <v>198</v>
      </c>
      <c r="C33" s="20" t="s">
        <v>272</v>
      </c>
      <c r="D33" s="19" t="s">
        <v>147</v>
      </c>
      <c r="E33" s="28" t="s">
        <v>109</v>
      </c>
      <c r="F33" s="184"/>
      <c r="G33" s="124">
        <v>22</v>
      </c>
      <c r="H33" s="80">
        <v>40</v>
      </c>
      <c r="I33" s="168">
        <f t="shared" si="0"/>
        <v>55.000000000000007</v>
      </c>
      <c r="J33" s="174"/>
      <c r="K33" s="174"/>
      <c r="L33" s="257" t="s">
        <v>299</v>
      </c>
    </row>
    <row r="34" spans="1:12" ht="16.5" customHeight="1" x14ac:dyDescent="0.25">
      <c r="A34" s="160">
        <v>30</v>
      </c>
      <c r="B34" s="222" t="s">
        <v>200</v>
      </c>
      <c r="C34" s="20" t="s">
        <v>273</v>
      </c>
      <c r="D34" s="19" t="s">
        <v>245</v>
      </c>
      <c r="E34" s="28" t="s">
        <v>42</v>
      </c>
      <c r="F34" s="184"/>
      <c r="G34" s="124">
        <v>30</v>
      </c>
      <c r="H34" s="80">
        <v>55</v>
      </c>
      <c r="I34" s="168">
        <f t="shared" si="0"/>
        <v>54.54545454545454</v>
      </c>
      <c r="J34" s="174"/>
      <c r="K34" s="174"/>
      <c r="L34" s="258"/>
    </row>
    <row r="35" spans="1:12" ht="16.5" customHeight="1" x14ac:dyDescent="0.25">
      <c r="A35" s="160">
        <v>31</v>
      </c>
      <c r="B35" s="222" t="s">
        <v>201</v>
      </c>
      <c r="C35" s="20" t="s">
        <v>274</v>
      </c>
      <c r="D35" s="19" t="s">
        <v>246</v>
      </c>
      <c r="E35" s="28" t="s">
        <v>123</v>
      </c>
      <c r="F35" s="184"/>
      <c r="G35" s="124">
        <v>45</v>
      </c>
      <c r="H35" s="80">
        <v>62</v>
      </c>
      <c r="I35" s="168">
        <f t="shared" si="0"/>
        <v>72.58064516129032</v>
      </c>
      <c r="J35" s="240">
        <v>1</v>
      </c>
      <c r="K35" s="174"/>
      <c r="L35" s="258"/>
    </row>
    <row r="36" spans="1:12" ht="16.5" customHeight="1" x14ac:dyDescent="0.25">
      <c r="A36" s="160">
        <v>32</v>
      </c>
      <c r="B36" s="222" t="s">
        <v>202</v>
      </c>
      <c r="C36" s="20" t="s">
        <v>275</v>
      </c>
      <c r="D36" s="15" t="s">
        <v>247</v>
      </c>
      <c r="E36" s="28" t="s">
        <v>248</v>
      </c>
      <c r="F36" s="184"/>
      <c r="G36" s="124">
        <v>29</v>
      </c>
      <c r="H36" s="80">
        <v>32</v>
      </c>
      <c r="I36" s="168">
        <f t="shared" si="0"/>
        <v>90.625</v>
      </c>
      <c r="J36" s="175">
        <v>2</v>
      </c>
      <c r="K36" s="193"/>
      <c r="L36" s="258"/>
    </row>
    <row r="37" spans="1:12" ht="16.5" customHeight="1" x14ac:dyDescent="0.25">
      <c r="A37" s="160">
        <v>33</v>
      </c>
      <c r="B37" s="222" t="s">
        <v>203</v>
      </c>
      <c r="C37" s="20" t="s">
        <v>276</v>
      </c>
      <c r="D37" s="16" t="s">
        <v>249</v>
      </c>
      <c r="E37" s="28" t="s">
        <v>42</v>
      </c>
      <c r="F37" s="184"/>
      <c r="G37" s="124">
        <v>40</v>
      </c>
      <c r="H37" s="80">
        <v>58</v>
      </c>
      <c r="I37" s="168">
        <f t="shared" si="0"/>
        <v>68.965517241379317</v>
      </c>
      <c r="J37" s="174"/>
      <c r="K37" s="174"/>
      <c r="L37" s="259"/>
    </row>
    <row r="38" spans="1:12" ht="17.25" customHeight="1" x14ac:dyDescent="0.25">
      <c r="A38" s="160">
        <v>34</v>
      </c>
      <c r="B38" s="226" t="s">
        <v>178</v>
      </c>
      <c r="C38" s="171" t="s">
        <v>296</v>
      </c>
      <c r="D38" s="55" t="s">
        <v>217</v>
      </c>
      <c r="E38" s="56" t="s">
        <v>218</v>
      </c>
      <c r="F38" s="185"/>
      <c r="G38" s="125">
        <v>49</v>
      </c>
      <c r="H38" s="81">
        <v>61</v>
      </c>
      <c r="I38" s="170">
        <f t="shared" si="0"/>
        <v>80.327868852459019</v>
      </c>
      <c r="J38" s="240">
        <v>1</v>
      </c>
      <c r="K38" s="174" t="s">
        <v>319</v>
      </c>
      <c r="L38" s="127" t="s">
        <v>314</v>
      </c>
    </row>
    <row r="39" spans="1:12" ht="17.25" customHeight="1" x14ac:dyDescent="0.25">
      <c r="A39" s="160">
        <v>35</v>
      </c>
      <c r="B39" s="226" t="s">
        <v>206</v>
      </c>
      <c r="C39" s="171" t="s">
        <v>291</v>
      </c>
      <c r="D39" s="57" t="s">
        <v>253</v>
      </c>
      <c r="E39" s="58" t="s">
        <v>254</v>
      </c>
      <c r="F39" s="186"/>
      <c r="G39" s="126">
        <v>54</v>
      </c>
      <c r="H39" s="82">
        <v>75</v>
      </c>
      <c r="I39" s="170">
        <f t="shared" si="0"/>
        <v>72</v>
      </c>
      <c r="J39" s="240">
        <v>1</v>
      </c>
      <c r="K39" s="174" t="s">
        <v>319</v>
      </c>
      <c r="L39" s="128" t="s">
        <v>314</v>
      </c>
    </row>
    <row r="40" spans="1:12" ht="17.25" customHeight="1" x14ac:dyDescent="0.25">
      <c r="A40" s="160">
        <v>36</v>
      </c>
      <c r="B40" s="227" t="s">
        <v>71</v>
      </c>
      <c r="C40" s="20" t="s">
        <v>156</v>
      </c>
      <c r="D40" s="24" t="s">
        <v>102</v>
      </c>
      <c r="E40" s="68" t="s">
        <v>103</v>
      </c>
      <c r="F40" s="187"/>
      <c r="G40" s="80">
        <v>28</v>
      </c>
      <c r="H40" s="80">
        <v>46</v>
      </c>
      <c r="I40" s="149">
        <f>G40/H40*100</f>
        <v>60.869565217391312</v>
      </c>
      <c r="J40" s="174"/>
      <c r="K40" s="174"/>
      <c r="L40" s="248" t="s">
        <v>301</v>
      </c>
    </row>
    <row r="41" spans="1:12" ht="17.25" customHeight="1" x14ac:dyDescent="0.25">
      <c r="A41" s="160">
        <v>37</v>
      </c>
      <c r="B41" s="227" t="s">
        <v>72</v>
      </c>
      <c r="C41" s="20" t="s">
        <v>157</v>
      </c>
      <c r="D41" s="98" t="s">
        <v>29</v>
      </c>
      <c r="E41" s="68" t="s">
        <v>30</v>
      </c>
      <c r="F41" s="187"/>
      <c r="G41" s="80">
        <v>36</v>
      </c>
      <c r="H41" s="80">
        <v>47</v>
      </c>
      <c r="I41" s="149">
        <f t="shared" ref="I41:I70" si="1">G41/H41*100</f>
        <v>76.59574468085107</v>
      </c>
      <c r="J41" s="240">
        <v>1</v>
      </c>
      <c r="K41" s="174"/>
      <c r="L41" s="249"/>
    </row>
    <row r="42" spans="1:12" ht="17.25" customHeight="1" x14ac:dyDescent="0.25">
      <c r="A42" s="160">
        <v>38</v>
      </c>
      <c r="B42" s="227" t="s">
        <v>73</v>
      </c>
      <c r="C42" s="20" t="s">
        <v>171</v>
      </c>
      <c r="D42" s="98" t="s">
        <v>43</v>
      </c>
      <c r="E42" s="68" t="s">
        <v>104</v>
      </c>
      <c r="F42" s="187"/>
      <c r="G42" s="80">
        <v>20</v>
      </c>
      <c r="H42" s="80">
        <v>46</v>
      </c>
      <c r="I42" s="149">
        <f t="shared" si="1"/>
        <v>43.478260869565219</v>
      </c>
      <c r="J42" s="174"/>
      <c r="K42" s="174"/>
      <c r="L42" s="249"/>
    </row>
    <row r="43" spans="1:12" ht="17.25" customHeight="1" x14ac:dyDescent="0.25">
      <c r="A43" s="160">
        <v>39</v>
      </c>
      <c r="B43" s="227" t="s">
        <v>74</v>
      </c>
      <c r="C43" s="20" t="s">
        <v>150</v>
      </c>
      <c r="D43" s="24" t="s">
        <v>105</v>
      </c>
      <c r="E43" s="68" t="s">
        <v>106</v>
      </c>
      <c r="F43" s="187"/>
      <c r="G43" s="80">
        <v>40</v>
      </c>
      <c r="H43" s="80">
        <v>60</v>
      </c>
      <c r="I43" s="149">
        <f t="shared" si="1"/>
        <v>66.666666666666657</v>
      </c>
      <c r="J43" s="174"/>
      <c r="K43" s="174"/>
      <c r="L43" s="249"/>
    </row>
    <row r="44" spans="1:12" ht="17.25" customHeight="1" x14ac:dyDescent="0.25">
      <c r="A44" s="160">
        <v>40</v>
      </c>
      <c r="B44" s="227" t="s">
        <v>75</v>
      </c>
      <c r="C44" s="20" t="s">
        <v>151</v>
      </c>
      <c r="D44" s="24" t="s">
        <v>107</v>
      </c>
      <c r="E44" s="68" t="s">
        <v>103</v>
      </c>
      <c r="F44" s="187"/>
      <c r="G44" s="80">
        <v>20</v>
      </c>
      <c r="H44" s="80">
        <v>31</v>
      </c>
      <c r="I44" s="149">
        <f t="shared" si="1"/>
        <v>64.516129032258064</v>
      </c>
      <c r="J44" s="174"/>
      <c r="K44" s="174"/>
      <c r="L44" s="249"/>
    </row>
    <row r="45" spans="1:12" ht="17.25" customHeight="1" x14ac:dyDescent="0.25">
      <c r="A45" s="160">
        <v>41</v>
      </c>
      <c r="B45" s="227" t="s">
        <v>76</v>
      </c>
      <c r="C45" s="20" t="s">
        <v>152</v>
      </c>
      <c r="D45" s="24" t="s">
        <v>110</v>
      </c>
      <c r="E45" s="68" t="s">
        <v>111</v>
      </c>
      <c r="F45" s="187"/>
      <c r="G45" s="80">
        <v>19</v>
      </c>
      <c r="H45" s="80">
        <v>48</v>
      </c>
      <c r="I45" s="149">
        <f t="shared" si="1"/>
        <v>39.583333333333329</v>
      </c>
      <c r="J45" s="174"/>
      <c r="K45" s="174"/>
      <c r="L45" s="250"/>
    </row>
    <row r="46" spans="1:12" ht="17.25" customHeight="1" x14ac:dyDescent="0.25">
      <c r="A46" s="160">
        <v>42</v>
      </c>
      <c r="B46" s="218" t="s">
        <v>77</v>
      </c>
      <c r="C46" s="61" t="s">
        <v>271</v>
      </c>
      <c r="D46" s="63" t="s">
        <v>256</v>
      </c>
      <c r="E46" s="69" t="s">
        <v>257</v>
      </c>
      <c r="F46" s="188"/>
      <c r="G46" s="86">
        <v>29</v>
      </c>
      <c r="H46" s="86">
        <v>48</v>
      </c>
      <c r="I46" s="172">
        <f t="shared" si="1"/>
        <v>60.416666666666664</v>
      </c>
      <c r="J46" s="174"/>
      <c r="K46" s="174"/>
      <c r="L46" s="246" t="s">
        <v>304</v>
      </c>
    </row>
    <row r="47" spans="1:12" ht="17.25" customHeight="1" x14ac:dyDescent="0.25">
      <c r="A47" s="160">
        <v>43</v>
      </c>
      <c r="B47" s="218" t="s">
        <v>78</v>
      </c>
      <c r="C47" s="61" t="s">
        <v>277</v>
      </c>
      <c r="D47" s="63" t="s">
        <v>25</v>
      </c>
      <c r="E47" s="69" t="s">
        <v>41</v>
      </c>
      <c r="F47" s="188"/>
      <c r="G47" s="86">
        <v>29</v>
      </c>
      <c r="H47" s="86">
        <v>48</v>
      </c>
      <c r="I47" s="172">
        <f t="shared" si="1"/>
        <v>60.416666666666664</v>
      </c>
      <c r="J47" s="174"/>
      <c r="K47" s="174"/>
      <c r="L47" s="247"/>
    </row>
    <row r="48" spans="1:12" ht="17.25" customHeight="1" x14ac:dyDescent="0.25">
      <c r="A48" s="160">
        <v>44</v>
      </c>
      <c r="B48" s="218" t="s">
        <v>79</v>
      </c>
      <c r="C48" s="61" t="s">
        <v>278</v>
      </c>
      <c r="D48" s="99" t="s">
        <v>258</v>
      </c>
      <c r="E48" s="69" t="s">
        <v>221</v>
      </c>
      <c r="F48" s="188"/>
      <c r="G48" s="86">
        <v>40</v>
      </c>
      <c r="H48" s="86">
        <v>48</v>
      </c>
      <c r="I48" s="172">
        <f t="shared" si="1"/>
        <v>83.333333333333343</v>
      </c>
      <c r="J48" s="240">
        <v>1</v>
      </c>
      <c r="K48" s="174"/>
      <c r="L48" s="197"/>
    </row>
    <row r="49" spans="1:12" ht="17.25" customHeight="1" x14ac:dyDescent="0.25">
      <c r="A49" s="160">
        <v>45</v>
      </c>
      <c r="B49" s="218" t="s">
        <v>81</v>
      </c>
      <c r="C49" s="61" t="s">
        <v>267</v>
      </c>
      <c r="D49" s="64" t="s">
        <v>25</v>
      </c>
      <c r="E49" s="69" t="s">
        <v>115</v>
      </c>
      <c r="F49" s="188"/>
      <c r="G49" s="86">
        <v>24</v>
      </c>
      <c r="H49" s="86">
        <v>51</v>
      </c>
      <c r="I49" s="172">
        <f t="shared" si="1"/>
        <v>47.058823529411761</v>
      </c>
      <c r="J49" s="174"/>
      <c r="K49" s="174"/>
      <c r="L49" s="197"/>
    </row>
    <row r="50" spans="1:12" ht="17.25" customHeight="1" x14ac:dyDescent="0.25">
      <c r="A50" s="160">
        <v>46</v>
      </c>
      <c r="B50" s="218" t="s">
        <v>82</v>
      </c>
      <c r="C50" s="61" t="s">
        <v>268</v>
      </c>
      <c r="D50" s="63" t="s">
        <v>116</v>
      </c>
      <c r="E50" s="69" t="s">
        <v>117</v>
      </c>
      <c r="F50" s="188"/>
      <c r="G50" s="86">
        <v>26</v>
      </c>
      <c r="H50" s="86">
        <v>41</v>
      </c>
      <c r="I50" s="172">
        <f t="shared" si="1"/>
        <v>63.414634146341463</v>
      </c>
      <c r="J50" s="174"/>
      <c r="K50" s="174"/>
      <c r="L50" s="197"/>
    </row>
    <row r="51" spans="1:12" ht="17.25" customHeight="1" x14ac:dyDescent="0.25">
      <c r="A51" s="160">
        <v>47</v>
      </c>
      <c r="B51" s="218" t="s">
        <v>83</v>
      </c>
      <c r="C51" s="61" t="s">
        <v>269</v>
      </c>
      <c r="D51" s="64" t="s">
        <v>118</v>
      </c>
      <c r="E51" s="69" t="s">
        <v>119</v>
      </c>
      <c r="F51" s="188"/>
      <c r="G51" s="86">
        <v>27</v>
      </c>
      <c r="H51" s="86">
        <v>56</v>
      </c>
      <c r="I51" s="172">
        <f t="shared" si="1"/>
        <v>48.214285714285715</v>
      </c>
      <c r="J51" s="174"/>
      <c r="K51" s="174"/>
      <c r="L51" s="197"/>
    </row>
    <row r="52" spans="1:12" ht="17.25" customHeight="1" x14ac:dyDescent="0.25">
      <c r="A52" s="160">
        <v>48</v>
      </c>
      <c r="B52" s="218" t="s">
        <v>84</v>
      </c>
      <c r="C52" s="61" t="s">
        <v>270</v>
      </c>
      <c r="D52" s="63" t="s">
        <v>120</v>
      </c>
      <c r="E52" s="69" t="s">
        <v>55</v>
      </c>
      <c r="F52" s="188"/>
      <c r="G52" s="86">
        <v>37</v>
      </c>
      <c r="H52" s="86">
        <v>52</v>
      </c>
      <c r="I52" s="172">
        <f t="shared" si="1"/>
        <v>71.15384615384616</v>
      </c>
      <c r="J52" s="240">
        <v>1</v>
      </c>
      <c r="K52" s="174"/>
      <c r="L52" s="197"/>
    </row>
    <row r="53" spans="1:12" ht="17.25" customHeight="1" x14ac:dyDescent="0.25">
      <c r="A53" s="160">
        <v>49</v>
      </c>
      <c r="B53" s="218" t="s">
        <v>85</v>
      </c>
      <c r="C53" s="61" t="s">
        <v>272</v>
      </c>
      <c r="D53" s="63" t="s">
        <v>121</v>
      </c>
      <c r="E53" s="69" t="s">
        <v>122</v>
      </c>
      <c r="F53" s="188"/>
      <c r="G53" s="86">
        <v>27</v>
      </c>
      <c r="H53" s="86">
        <v>36</v>
      </c>
      <c r="I53" s="172">
        <f t="shared" si="1"/>
        <v>75</v>
      </c>
      <c r="J53" s="240">
        <v>1</v>
      </c>
      <c r="K53" s="174"/>
      <c r="L53" s="197"/>
    </row>
    <row r="54" spans="1:12" ht="17.25" customHeight="1" x14ac:dyDescent="0.25">
      <c r="A54" s="160">
        <v>50</v>
      </c>
      <c r="B54" s="218" t="s">
        <v>87</v>
      </c>
      <c r="C54" s="61" t="s">
        <v>274</v>
      </c>
      <c r="D54" s="63" t="s">
        <v>145</v>
      </c>
      <c r="E54" s="69" t="s">
        <v>146</v>
      </c>
      <c r="F54" s="188"/>
      <c r="G54" s="86">
        <v>39</v>
      </c>
      <c r="H54" s="86">
        <v>54</v>
      </c>
      <c r="I54" s="172">
        <f t="shared" si="1"/>
        <v>72.222222222222214</v>
      </c>
      <c r="J54" s="240">
        <v>1</v>
      </c>
      <c r="K54" s="174"/>
      <c r="L54" s="197"/>
    </row>
    <row r="55" spans="1:12" ht="24" x14ac:dyDescent="0.25">
      <c r="A55" s="160">
        <v>51</v>
      </c>
      <c r="B55" s="228" t="s">
        <v>88</v>
      </c>
      <c r="C55" s="156" t="s">
        <v>275</v>
      </c>
      <c r="D55" s="144" t="s">
        <v>124</v>
      </c>
      <c r="E55" s="145" t="s">
        <v>125</v>
      </c>
      <c r="F55" s="192"/>
      <c r="G55" s="146">
        <v>10</v>
      </c>
      <c r="H55" s="146">
        <v>49</v>
      </c>
      <c r="I55" s="173">
        <f t="shared" si="1"/>
        <v>20.408163265306122</v>
      </c>
      <c r="J55" s="193"/>
      <c r="K55" s="238" t="s">
        <v>308</v>
      </c>
      <c r="L55" s="198"/>
    </row>
    <row r="56" spans="1:12" ht="18" customHeight="1" x14ac:dyDescent="0.25">
      <c r="A56" s="160">
        <v>52</v>
      </c>
      <c r="B56" s="218" t="s">
        <v>89</v>
      </c>
      <c r="C56" s="61" t="s">
        <v>276</v>
      </c>
      <c r="D56" s="63" t="s">
        <v>102</v>
      </c>
      <c r="E56" s="69" t="s">
        <v>28</v>
      </c>
      <c r="F56" s="188"/>
      <c r="G56" s="86">
        <v>21</v>
      </c>
      <c r="H56" s="86">
        <v>34</v>
      </c>
      <c r="I56" s="172">
        <f t="shared" si="1"/>
        <v>61.764705882352942</v>
      </c>
      <c r="J56" s="174"/>
      <c r="K56" s="174"/>
      <c r="L56" s="199"/>
    </row>
    <row r="57" spans="1:12" ht="18" customHeight="1" x14ac:dyDescent="0.25">
      <c r="A57" s="160">
        <v>53</v>
      </c>
      <c r="B57" s="229" t="s">
        <v>86</v>
      </c>
      <c r="C57" s="131" t="s">
        <v>297</v>
      </c>
      <c r="D57" s="132" t="s">
        <v>131</v>
      </c>
      <c r="E57" s="133" t="s">
        <v>132</v>
      </c>
      <c r="F57" s="189"/>
      <c r="G57" s="75">
        <v>22</v>
      </c>
      <c r="H57" s="75">
        <v>33</v>
      </c>
      <c r="I57" s="149">
        <f t="shared" si="1"/>
        <v>66.666666666666657</v>
      </c>
      <c r="J57" s="174"/>
      <c r="K57" s="174"/>
      <c r="L57" s="200"/>
    </row>
    <row r="58" spans="1:12" ht="18" customHeight="1" x14ac:dyDescent="0.25">
      <c r="A58" s="160">
        <v>54</v>
      </c>
      <c r="B58" s="227" t="s">
        <v>100</v>
      </c>
      <c r="C58" s="20" t="s">
        <v>289</v>
      </c>
      <c r="D58" s="100" t="s">
        <v>260</v>
      </c>
      <c r="E58" s="101" t="s">
        <v>261</v>
      </c>
      <c r="F58" s="190"/>
      <c r="G58" s="76">
        <v>29</v>
      </c>
      <c r="H58" s="76">
        <v>46</v>
      </c>
      <c r="I58" s="149">
        <f t="shared" si="1"/>
        <v>63.04347826086957</v>
      </c>
      <c r="J58" s="174"/>
      <c r="K58" s="174"/>
      <c r="L58" s="201"/>
    </row>
    <row r="59" spans="1:12" ht="18" customHeight="1" x14ac:dyDescent="0.25">
      <c r="A59" s="160">
        <v>55</v>
      </c>
      <c r="B59" s="227" t="s">
        <v>101</v>
      </c>
      <c r="C59" s="20" t="s">
        <v>290</v>
      </c>
      <c r="D59" s="24" t="s">
        <v>141</v>
      </c>
      <c r="E59" s="68" t="s">
        <v>142</v>
      </c>
      <c r="F59" s="187"/>
      <c r="G59" s="80">
        <v>29</v>
      </c>
      <c r="H59" s="80">
        <v>46</v>
      </c>
      <c r="I59" s="149">
        <f t="shared" si="1"/>
        <v>63.04347826086957</v>
      </c>
      <c r="J59" s="174"/>
      <c r="K59" s="174"/>
      <c r="L59" s="201"/>
    </row>
    <row r="60" spans="1:12" ht="18" customHeight="1" x14ac:dyDescent="0.25">
      <c r="A60" s="160">
        <v>56</v>
      </c>
      <c r="B60" s="227" t="s">
        <v>96</v>
      </c>
      <c r="C60" s="20" t="s">
        <v>285</v>
      </c>
      <c r="D60" s="98" t="s">
        <v>133</v>
      </c>
      <c r="E60" s="68" t="s">
        <v>134</v>
      </c>
      <c r="F60" s="187"/>
      <c r="G60" s="80">
        <v>23</v>
      </c>
      <c r="H60" s="80">
        <v>41</v>
      </c>
      <c r="I60" s="149">
        <f t="shared" si="1"/>
        <v>56.09756097560976</v>
      </c>
      <c r="J60" s="174"/>
      <c r="K60" s="174"/>
      <c r="L60" s="201"/>
    </row>
    <row r="61" spans="1:12" ht="18" customHeight="1" x14ac:dyDescent="0.25">
      <c r="A61" s="160">
        <v>57</v>
      </c>
      <c r="B61" s="227" t="s">
        <v>97</v>
      </c>
      <c r="C61" s="20" t="s">
        <v>286</v>
      </c>
      <c r="D61" s="98" t="s">
        <v>135</v>
      </c>
      <c r="E61" s="68" t="s">
        <v>136</v>
      </c>
      <c r="F61" s="187"/>
      <c r="G61" s="80">
        <v>17</v>
      </c>
      <c r="H61" s="80">
        <v>39</v>
      </c>
      <c r="I61" s="149">
        <f t="shared" si="1"/>
        <v>43.589743589743591</v>
      </c>
      <c r="J61" s="174"/>
      <c r="K61" s="174"/>
      <c r="L61" s="201"/>
    </row>
    <row r="62" spans="1:12" ht="18" customHeight="1" x14ac:dyDescent="0.25">
      <c r="A62" s="160">
        <v>58</v>
      </c>
      <c r="B62" s="227" t="s">
        <v>98</v>
      </c>
      <c r="C62" s="20" t="s">
        <v>287</v>
      </c>
      <c r="D62" s="24" t="s">
        <v>137</v>
      </c>
      <c r="E62" s="68" t="s">
        <v>138</v>
      </c>
      <c r="F62" s="187"/>
      <c r="G62" s="80">
        <v>15</v>
      </c>
      <c r="H62" s="80">
        <v>21</v>
      </c>
      <c r="I62" s="149">
        <f t="shared" si="1"/>
        <v>71.428571428571431</v>
      </c>
      <c r="J62" s="240">
        <v>1</v>
      </c>
      <c r="K62" s="174"/>
      <c r="L62" s="201"/>
    </row>
    <row r="63" spans="1:12" ht="18" customHeight="1" x14ac:dyDescent="0.25">
      <c r="A63" s="160">
        <v>59</v>
      </c>
      <c r="B63" s="227" t="s">
        <v>99</v>
      </c>
      <c r="C63" s="20" t="s">
        <v>288</v>
      </c>
      <c r="D63" s="24" t="s">
        <v>139</v>
      </c>
      <c r="E63" s="68" t="s">
        <v>140</v>
      </c>
      <c r="F63" s="187"/>
      <c r="G63" s="80">
        <v>22</v>
      </c>
      <c r="H63" s="80">
        <v>41</v>
      </c>
      <c r="I63" s="149">
        <f t="shared" si="1"/>
        <v>53.658536585365859</v>
      </c>
      <c r="J63" s="174"/>
      <c r="K63" s="174"/>
      <c r="L63" s="201"/>
    </row>
    <row r="64" spans="1:12" ht="34.5" customHeight="1" x14ac:dyDescent="0.25">
      <c r="A64" s="160">
        <v>60</v>
      </c>
      <c r="B64" s="230" t="s">
        <v>91</v>
      </c>
      <c r="C64" s="20" t="s">
        <v>280</v>
      </c>
      <c r="D64" s="100" t="s">
        <v>127</v>
      </c>
      <c r="E64" s="101" t="s">
        <v>128</v>
      </c>
      <c r="F64" s="190"/>
      <c r="G64" s="102">
        <v>30</v>
      </c>
      <c r="H64" s="102">
        <v>44</v>
      </c>
      <c r="I64" s="149">
        <f t="shared" si="1"/>
        <v>68.181818181818173</v>
      </c>
      <c r="J64" s="174"/>
      <c r="K64" s="174"/>
      <c r="L64" s="202" t="s">
        <v>310</v>
      </c>
    </row>
    <row r="65" spans="1:12" ht="18" customHeight="1" x14ac:dyDescent="0.25">
      <c r="A65" s="160">
        <v>61</v>
      </c>
      <c r="B65" s="227" t="s">
        <v>92</v>
      </c>
      <c r="C65" s="20" t="s">
        <v>281</v>
      </c>
      <c r="D65" s="24" t="s">
        <v>129</v>
      </c>
      <c r="E65" s="68" t="s">
        <v>130</v>
      </c>
      <c r="F65" s="187"/>
      <c r="G65" s="80">
        <v>26</v>
      </c>
      <c r="H65" s="80">
        <v>35</v>
      </c>
      <c r="I65" s="149">
        <f t="shared" si="1"/>
        <v>74.285714285714292</v>
      </c>
      <c r="J65" s="240">
        <v>1</v>
      </c>
      <c r="K65" s="174"/>
      <c r="L65" s="201"/>
    </row>
    <row r="66" spans="1:12" ht="18" customHeight="1" x14ac:dyDescent="0.25">
      <c r="A66" s="160">
        <v>62</v>
      </c>
      <c r="B66" s="227" t="s">
        <v>93</v>
      </c>
      <c r="C66" s="20" t="s">
        <v>282</v>
      </c>
      <c r="D66" s="98" t="s">
        <v>259</v>
      </c>
      <c r="E66" s="68" t="s">
        <v>42</v>
      </c>
      <c r="F66" s="187"/>
      <c r="G66" s="80">
        <v>31</v>
      </c>
      <c r="H66" s="80">
        <v>49</v>
      </c>
      <c r="I66" s="149">
        <f t="shared" si="1"/>
        <v>63.265306122448983</v>
      </c>
      <c r="J66" s="174"/>
      <c r="K66" s="174"/>
      <c r="L66" s="201"/>
    </row>
    <row r="67" spans="1:12" ht="18" customHeight="1" x14ac:dyDescent="0.25">
      <c r="A67" s="160">
        <v>63</v>
      </c>
      <c r="B67" s="231" t="s">
        <v>94</v>
      </c>
      <c r="C67" s="20" t="s">
        <v>283</v>
      </c>
      <c r="D67" s="24" t="s">
        <v>147</v>
      </c>
      <c r="E67" s="68" t="s">
        <v>109</v>
      </c>
      <c r="F67" s="187"/>
      <c r="G67" s="80">
        <v>10</v>
      </c>
      <c r="H67" s="80">
        <v>18</v>
      </c>
      <c r="I67" s="149">
        <f t="shared" si="1"/>
        <v>55.555555555555557</v>
      </c>
      <c r="J67" s="174"/>
      <c r="K67" s="174"/>
      <c r="L67" s="201"/>
    </row>
    <row r="68" spans="1:12" ht="17.25" customHeight="1" x14ac:dyDescent="0.25">
      <c r="A68" s="160">
        <v>64</v>
      </c>
      <c r="B68" s="217" t="s">
        <v>90</v>
      </c>
      <c r="C68" s="211" t="s">
        <v>321</v>
      </c>
      <c r="D68" s="137" t="s">
        <v>126</v>
      </c>
      <c r="E68" s="138" t="s">
        <v>57</v>
      </c>
      <c r="F68" s="191"/>
      <c r="G68" s="77">
        <v>32</v>
      </c>
      <c r="H68" s="215">
        <v>37</v>
      </c>
      <c r="I68" s="149">
        <f t="shared" si="1"/>
        <v>86.486486486486484</v>
      </c>
      <c r="J68" s="240">
        <v>1</v>
      </c>
      <c r="K68" s="174"/>
      <c r="L68" s="203"/>
    </row>
    <row r="69" spans="1:12" ht="17.25" customHeight="1" x14ac:dyDescent="0.25">
      <c r="A69" s="160">
        <v>65</v>
      </c>
      <c r="B69" s="227" t="s">
        <v>80</v>
      </c>
      <c r="C69" s="131" t="s">
        <v>293</v>
      </c>
      <c r="D69" s="212" t="s">
        <v>112</v>
      </c>
      <c r="E69" s="213" t="s">
        <v>113</v>
      </c>
      <c r="F69" s="214"/>
      <c r="G69" s="77">
        <v>26</v>
      </c>
      <c r="H69" s="77">
        <v>49</v>
      </c>
      <c r="I69" s="149">
        <f t="shared" si="1"/>
        <v>53.061224489795919</v>
      </c>
      <c r="J69" s="174"/>
      <c r="K69" s="174" t="s">
        <v>319</v>
      </c>
      <c r="L69" s="204" t="s">
        <v>314</v>
      </c>
    </row>
    <row r="70" spans="1:12" ht="17.25" customHeight="1" x14ac:dyDescent="0.25">
      <c r="A70" s="160">
        <v>66</v>
      </c>
      <c r="B70" s="227" t="s">
        <v>95</v>
      </c>
      <c r="C70" s="131" t="s">
        <v>284</v>
      </c>
      <c r="D70" s="212" t="s">
        <v>131</v>
      </c>
      <c r="E70" s="213" t="s">
        <v>132</v>
      </c>
      <c r="F70" s="214"/>
      <c r="G70" s="77">
        <v>25</v>
      </c>
      <c r="H70" s="77">
        <v>53</v>
      </c>
      <c r="I70" s="149">
        <f t="shared" si="1"/>
        <v>47.169811320754718</v>
      </c>
      <c r="J70" s="174"/>
      <c r="K70" s="174"/>
      <c r="L70" s="204"/>
    </row>
    <row r="71" spans="1:12" ht="17.25" customHeight="1" x14ac:dyDescent="0.25">
      <c r="A71" s="160">
        <v>67</v>
      </c>
      <c r="B71" s="227" t="s">
        <v>13</v>
      </c>
      <c r="C71" s="5" t="s">
        <v>154</v>
      </c>
      <c r="D71" s="24" t="s">
        <v>45</v>
      </c>
      <c r="E71" s="68" t="s">
        <v>46</v>
      </c>
      <c r="F71" s="187"/>
      <c r="G71" s="80">
        <v>14</v>
      </c>
      <c r="H71" s="80">
        <v>36</v>
      </c>
      <c r="I71" s="149">
        <f>G71/H71*100</f>
        <v>38.888888888888893</v>
      </c>
      <c r="J71" s="174"/>
      <c r="K71" s="174"/>
      <c r="L71" s="248" t="s">
        <v>303</v>
      </c>
    </row>
    <row r="72" spans="1:12" ht="17.25" customHeight="1" x14ac:dyDescent="0.25">
      <c r="A72" s="160">
        <v>68</v>
      </c>
      <c r="B72" s="227" t="s">
        <v>15</v>
      </c>
      <c r="C72" s="5" t="s">
        <v>165</v>
      </c>
      <c r="D72" s="24" t="s">
        <v>56</v>
      </c>
      <c r="E72" s="68" t="s">
        <v>57</v>
      </c>
      <c r="F72" s="187"/>
      <c r="G72" s="80">
        <v>25</v>
      </c>
      <c r="H72" s="80">
        <v>48</v>
      </c>
      <c r="I72" s="149">
        <f t="shared" ref="I72:I87" si="2">G72/H72*100</f>
        <v>52.083333333333336</v>
      </c>
      <c r="J72" s="174"/>
      <c r="K72" s="174"/>
      <c r="L72" s="249"/>
    </row>
    <row r="73" spans="1:12" ht="17.25" customHeight="1" x14ac:dyDescent="0.25">
      <c r="A73" s="160">
        <v>69</v>
      </c>
      <c r="B73" s="227" t="s">
        <v>12</v>
      </c>
      <c r="C73" s="5" t="s">
        <v>169</v>
      </c>
      <c r="D73" s="24" t="s">
        <v>47</v>
      </c>
      <c r="E73" s="68" t="s">
        <v>48</v>
      </c>
      <c r="F73" s="187"/>
      <c r="G73" s="80">
        <v>30</v>
      </c>
      <c r="H73" s="80">
        <v>49</v>
      </c>
      <c r="I73" s="149">
        <f t="shared" si="2"/>
        <v>61.224489795918366</v>
      </c>
      <c r="J73" s="174"/>
      <c r="K73" s="174"/>
      <c r="L73" s="249"/>
    </row>
    <row r="74" spans="1:12" ht="17.25" customHeight="1" x14ac:dyDescent="0.25">
      <c r="A74" s="160">
        <v>70</v>
      </c>
      <c r="B74" s="227" t="s">
        <v>9</v>
      </c>
      <c r="C74" s="5" t="s">
        <v>161</v>
      </c>
      <c r="D74" s="24" t="s">
        <v>68</v>
      </c>
      <c r="E74" s="68" t="s">
        <v>55</v>
      </c>
      <c r="F74" s="187"/>
      <c r="G74" s="80">
        <v>24</v>
      </c>
      <c r="H74" s="80">
        <v>38</v>
      </c>
      <c r="I74" s="149">
        <f t="shared" si="2"/>
        <v>63.157894736842103</v>
      </c>
      <c r="J74" s="174"/>
      <c r="K74" s="174"/>
      <c r="L74" s="249"/>
    </row>
    <row r="75" spans="1:12" ht="17.25" customHeight="1" x14ac:dyDescent="0.25">
      <c r="A75" s="160">
        <v>71</v>
      </c>
      <c r="B75" s="227" t="s">
        <v>21</v>
      </c>
      <c r="C75" s="5" t="s">
        <v>162</v>
      </c>
      <c r="D75" s="24" t="s">
        <v>62</v>
      </c>
      <c r="E75" s="68" t="s">
        <v>42</v>
      </c>
      <c r="F75" s="187"/>
      <c r="G75" s="80">
        <v>10</v>
      </c>
      <c r="H75" s="80">
        <v>36</v>
      </c>
      <c r="I75" s="149">
        <f t="shared" si="2"/>
        <v>27.777777777777779</v>
      </c>
      <c r="J75" s="174"/>
      <c r="K75" s="174"/>
      <c r="L75" s="249"/>
    </row>
    <row r="76" spans="1:12" ht="17.25" customHeight="1" x14ac:dyDescent="0.25">
      <c r="A76" s="160">
        <v>72</v>
      </c>
      <c r="B76" s="227" t="s">
        <v>22</v>
      </c>
      <c r="C76" s="5" t="s">
        <v>159</v>
      </c>
      <c r="D76" s="24" t="s">
        <v>63</v>
      </c>
      <c r="E76" s="68" t="s">
        <v>64</v>
      </c>
      <c r="F76" s="187"/>
      <c r="G76" s="80">
        <v>30</v>
      </c>
      <c r="H76" s="80">
        <v>47</v>
      </c>
      <c r="I76" s="149">
        <f t="shared" si="2"/>
        <v>63.829787234042556</v>
      </c>
      <c r="J76" s="174"/>
      <c r="K76" s="174"/>
      <c r="L76" s="249"/>
    </row>
    <row r="77" spans="1:12" ht="17.25" customHeight="1" x14ac:dyDescent="0.25">
      <c r="A77" s="160">
        <v>73</v>
      </c>
      <c r="B77" s="227" t="s">
        <v>7</v>
      </c>
      <c r="C77" s="20" t="s">
        <v>160</v>
      </c>
      <c r="D77" s="24" t="s">
        <v>66</v>
      </c>
      <c r="E77" s="68" t="s">
        <v>67</v>
      </c>
      <c r="F77" s="187"/>
      <c r="G77" s="80">
        <v>28</v>
      </c>
      <c r="H77" s="80">
        <v>54</v>
      </c>
      <c r="I77" s="149">
        <f t="shared" si="2"/>
        <v>51.851851851851848</v>
      </c>
      <c r="J77" s="174"/>
      <c r="K77" s="174"/>
      <c r="L77" s="249"/>
    </row>
    <row r="78" spans="1:12" ht="17.25" customHeight="1" x14ac:dyDescent="0.25">
      <c r="A78" s="160">
        <v>74</v>
      </c>
      <c r="B78" s="227" t="s">
        <v>11</v>
      </c>
      <c r="C78" s="5" t="s">
        <v>168</v>
      </c>
      <c r="D78" s="24" t="s">
        <v>43</v>
      </c>
      <c r="E78" s="68" t="s">
        <v>44</v>
      </c>
      <c r="F78" s="187"/>
      <c r="G78" s="80">
        <v>15</v>
      </c>
      <c r="H78" s="80">
        <v>33</v>
      </c>
      <c r="I78" s="149">
        <f t="shared" si="2"/>
        <v>45.454545454545453</v>
      </c>
      <c r="J78" s="174"/>
      <c r="K78" s="174"/>
      <c r="L78" s="249"/>
    </row>
    <row r="79" spans="1:12" ht="17.25" customHeight="1" x14ac:dyDescent="0.25">
      <c r="A79" s="160">
        <v>75</v>
      </c>
      <c r="B79" s="227" t="s">
        <v>20</v>
      </c>
      <c r="C79" s="5" t="s">
        <v>170</v>
      </c>
      <c r="D79" s="24" t="s">
        <v>60</v>
      </c>
      <c r="E79" s="68" t="s">
        <v>61</v>
      </c>
      <c r="F79" s="187"/>
      <c r="G79" s="80">
        <v>14</v>
      </c>
      <c r="H79" s="80">
        <v>57</v>
      </c>
      <c r="I79" s="149">
        <f t="shared" si="2"/>
        <v>24.561403508771928</v>
      </c>
      <c r="J79" s="174"/>
      <c r="K79" s="174"/>
      <c r="L79" s="249"/>
    </row>
    <row r="80" spans="1:12" ht="17.25" customHeight="1" x14ac:dyDescent="0.25">
      <c r="A80" s="160">
        <v>76</v>
      </c>
      <c r="B80" s="227" t="s">
        <v>16</v>
      </c>
      <c r="C80" s="5" t="s">
        <v>164</v>
      </c>
      <c r="D80" s="24" t="s">
        <v>58</v>
      </c>
      <c r="E80" s="68" t="s">
        <v>59</v>
      </c>
      <c r="F80" s="187"/>
      <c r="G80" s="80">
        <v>18</v>
      </c>
      <c r="H80" s="80">
        <v>21</v>
      </c>
      <c r="I80" s="149">
        <f t="shared" si="2"/>
        <v>85.714285714285708</v>
      </c>
      <c r="J80" s="240">
        <v>1</v>
      </c>
      <c r="K80" s="174"/>
      <c r="L80" s="250"/>
    </row>
    <row r="81" spans="1:12" ht="17.25" customHeight="1" x14ac:dyDescent="0.25">
      <c r="A81" s="160">
        <v>77</v>
      </c>
      <c r="B81" s="218" t="s">
        <v>263</v>
      </c>
      <c r="C81" s="155" t="s">
        <v>153</v>
      </c>
      <c r="D81" s="63" t="s">
        <v>25</v>
      </c>
      <c r="E81" s="69" t="s">
        <v>26</v>
      </c>
      <c r="F81" s="188"/>
      <c r="G81" s="86">
        <v>26</v>
      </c>
      <c r="H81" s="86">
        <v>58</v>
      </c>
      <c r="I81" s="172">
        <f t="shared" si="2"/>
        <v>44.827586206896555</v>
      </c>
      <c r="J81" s="174"/>
      <c r="K81" s="174"/>
      <c r="L81" s="263" t="s">
        <v>300</v>
      </c>
    </row>
    <row r="82" spans="1:12" ht="17.25" customHeight="1" x14ac:dyDescent="0.25">
      <c r="A82" s="160">
        <v>78</v>
      </c>
      <c r="B82" s="232" t="s">
        <v>17</v>
      </c>
      <c r="C82" s="205" t="s">
        <v>166</v>
      </c>
      <c r="D82" s="206" t="s">
        <v>51</v>
      </c>
      <c r="E82" s="207" t="s">
        <v>52</v>
      </c>
      <c r="F82" s="208"/>
      <c r="G82" s="209">
        <v>19</v>
      </c>
      <c r="H82" s="209">
        <v>20</v>
      </c>
      <c r="I82" s="210">
        <f t="shared" si="2"/>
        <v>95</v>
      </c>
      <c r="J82" s="175">
        <v>2</v>
      </c>
      <c r="K82" s="193"/>
      <c r="L82" s="264"/>
    </row>
    <row r="83" spans="1:12" ht="30" customHeight="1" x14ac:dyDescent="0.25">
      <c r="A83" s="160">
        <v>79</v>
      </c>
      <c r="B83" s="218" t="s">
        <v>264</v>
      </c>
      <c r="C83" s="155" t="s">
        <v>155</v>
      </c>
      <c r="D83" s="63" t="s">
        <v>37</v>
      </c>
      <c r="E83" s="69" t="s">
        <v>38</v>
      </c>
      <c r="F83" s="188"/>
      <c r="G83" s="86">
        <v>33</v>
      </c>
      <c r="H83" s="86">
        <v>50</v>
      </c>
      <c r="I83" s="172">
        <f t="shared" si="2"/>
        <v>66</v>
      </c>
      <c r="J83" s="174"/>
      <c r="K83" s="237" t="s">
        <v>307</v>
      </c>
      <c r="L83" s="264"/>
    </row>
    <row r="84" spans="1:12" ht="18.75" x14ac:dyDescent="0.25">
      <c r="A84" s="160">
        <v>80</v>
      </c>
      <c r="B84" s="218" t="s">
        <v>19</v>
      </c>
      <c r="C84" s="155" t="s">
        <v>163</v>
      </c>
      <c r="D84" s="64" t="s">
        <v>143</v>
      </c>
      <c r="E84" s="69" t="s">
        <v>144</v>
      </c>
      <c r="F84" s="188"/>
      <c r="G84" s="86">
        <v>32</v>
      </c>
      <c r="H84" s="86">
        <v>44</v>
      </c>
      <c r="I84" s="172">
        <f t="shared" si="2"/>
        <v>72.727272727272734</v>
      </c>
      <c r="J84" s="240">
        <v>1</v>
      </c>
      <c r="K84" s="174"/>
      <c r="L84" s="264"/>
    </row>
    <row r="85" spans="1:12" ht="18.75" x14ac:dyDescent="0.25">
      <c r="A85" s="160">
        <v>81</v>
      </c>
      <c r="B85" s="218" t="s">
        <v>5</v>
      </c>
      <c r="C85" s="155" t="s">
        <v>158</v>
      </c>
      <c r="D85" s="63" t="s">
        <v>31</v>
      </c>
      <c r="E85" s="69" t="s">
        <v>32</v>
      </c>
      <c r="F85" s="188"/>
      <c r="G85" s="86">
        <v>24</v>
      </c>
      <c r="H85" s="86">
        <v>46</v>
      </c>
      <c r="I85" s="172">
        <f t="shared" si="2"/>
        <v>52.173913043478258</v>
      </c>
      <c r="J85" s="174"/>
      <c r="K85" s="174"/>
      <c r="L85" s="264"/>
    </row>
    <row r="86" spans="1:12" ht="18.75" x14ac:dyDescent="0.25">
      <c r="A86" s="160">
        <v>82</v>
      </c>
      <c r="B86" s="218" t="s">
        <v>8</v>
      </c>
      <c r="C86" s="61" t="s">
        <v>309</v>
      </c>
      <c r="D86" s="63" t="s">
        <v>39</v>
      </c>
      <c r="E86" s="69" t="s">
        <v>40</v>
      </c>
      <c r="F86" s="188"/>
      <c r="G86" s="86">
        <v>18</v>
      </c>
      <c r="H86" s="86">
        <v>36</v>
      </c>
      <c r="I86" s="172">
        <f t="shared" si="2"/>
        <v>50</v>
      </c>
      <c r="J86" s="174"/>
      <c r="K86" s="174"/>
      <c r="L86" s="265"/>
    </row>
    <row r="87" spans="1:12" ht="33" x14ac:dyDescent="0.25">
      <c r="A87" s="160">
        <v>83</v>
      </c>
      <c r="B87" s="217" t="s">
        <v>265</v>
      </c>
      <c r="C87" s="154" t="s">
        <v>295</v>
      </c>
      <c r="D87" s="137" t="s">
        <v>53</v>
      </c>
      <c r="E87" s="138" t="s">
        <v>54</v>
      </c>
      <c r="F87" s="191"/>
      <c r="G87" s="77">
        <v>25</v>
      </c>
      <c r="H87" s="77">
        <v>45</v>
      </c>
      <c r="I87" s="168">
        <f t="shared" si="2"/>
        <v>55.555555555555557</v>
      </c>
      <c r="J87" s="174"/>
      <c r="K87" s="174" t="s">
        <v>319</v>
      </c>
      <c r="L87" s="216" t="s">
        <v>314</v>
      </c>
    </row>
    <row r="88" spans="1:12" ht="16.5" customHeight="1" x14ac:dyDescent="0.25">
      <c r="B88" s="176" t="s">
        <v>316</v>
      </c>
      <c r="C88" s="242">
        <f>28/84*100</f>
        <v>33.333333333333329</v>
      </c>
      <c r="D88" s="243" t="s">
        <v>326</v>
      </c>
      <c r="G88" s="194">
        <f>SUM(G5:G87)</f>
        <v>2585</v>
      </c>
      <c r="H88" s="194">
        <f>SUM(H5:H87)</f>
        <v>4005</v>
      </c>
      <c r="I88" s="195">
        <f>SUM(I5:I87)/83</f>
        <v>64.282311203291314</v>
      </c>
      <c r="J88" s="163"/>
      <c r="K88" s="163"/>
    </row>
    <row r="89" spans="1:12" ht="14.25" customHeight="1" x14ac:dyDescent="0.25">
      <c r="B89" s="176" t="s">
        <v>317</v>
      </c>
      <c r="C89" s="242">
        <f>4/84*100</f>
        <v>4.7619047619047619</v>
      </c>
      <c r="D89" s="243" t="s">
        <v>326</v>
      </c>
      <c r="G89" s="194"/>
      <c r="H89" s="195"/>
      <c r="I89" s="196"/>
    </row>
    <row r="90" spans="1:12" ht="15.75" x14ac:dyDescent="0.25">
      <c r="B90" s="251" t="s">
        <v>327</v>
      </c>
      <c r="C90" s="251"/>
      <c r="D90" s="251"/>
      <c r="E90" s="251"/>
      <c r="F90" s="251"/>
      <c r="G90" s="251"/>
      <c r="H90" s="251"/>
      <c r="I90" s="251"/>
      <c r="J90" s="251"/>
      <c r="K90" s="251"/>
      <c r="L90" s="251"/>
    </row>
    <row r="91" spans="1:12" ht="14.25" customHeight="1" x14ac:dyDescent="0.25"/>
    <row r="92" spans="1:12" s="113" customFormat="1" ht="56.25" customHeight="1" x14ac:dyDescent="0.25">
      <c r="A92" s="161">
        <v>84</v>
      </c>
      <c r="B92" s="230" t="s">
        <v>199</v>
      </c>
      <c r="C92" s="154" t="s">
        <v>271</v>
      </c>
      <c r="D92" s="111" t="s">
        <v>243</v>
      </c>
      <c r="E92" s="112" t="s">
        <v>244</v>
      </c>
      <c r="F92" s="112"/>
      <c r="G92" s="234"/>
      <c r="H92" s="235">
        <v>58</v>
      </c>
      <c r="I92" s="168">
        <f>G92/H92*100</f>
        <v>0</v>
      </c>
      <c r="J92" s="236"/>
      <c r="K92" s="239" t="s">
        <v>298</v>
      </c>
      <c r="L92" s="241"/>
    </row>
  </sheetData>
  <sortState ref="C47:C83">
    <sortCondition ref="C47:C83"/>
  </sortState>
  <mergeCells count="12">
    <mergeCell ref="A1:K1"/>
    <mergeCell ref="A2:K2"/>
    <mergeCell ref="L46:L47"/>
    <mergeCell ref="L71:L80"/>
    <mergeCell ref="B90:L90"/>
    <mergeCell ref="D4:E4"/>
    <mergeCell ref="L5:L14"/>
    <mergeCell ref="L15:L24"/>
    <mergeCell ref="L25:L32"/>
    <mergeCell ref="L33:L37"/>
    <mergeCell ref="L40:L45"/>
    <mergeCell ref="L81:L8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22" zoomScale="85" zoomScaleNormal="85" workbookViewId="0">
      <selection activeCell="A4" sqref="A4:I34"/>
    </sheetView>
  </sheetViews>
  <sheetFormatPr defaultRowHeight="15" x14ac:dyDescent="0.25"/>
  <cols>
    <col min="1" max="1" width="6.28515625" customWidth="1"/>
    <col min="2" max="2" width="13.7109375" customWidth="1"/>
    <col min="3" max="3" width="15.28515625" customWidth="1"/>
    <col min="4" max="4" width="20.5703125" style="70" customWidth="1"/>
    <col min="5" max="5" width="9.42578125" style="70" customWidth="1"/>
    <col min="6" max="8" width="16.5703125" style="83" customWidth="1"/>
    <col min="9" max="9" width="17.5703125" customWidth="1"/>
    <col min="253" max="253" width="3.7109375" customWidth="1"/>
    <col min="254" max="254" width="4.7109375" customWidth="1"/>
    <col min="255" max="255" width="16.7109375" customWidth="1"/>
    <col min="256" max="256" width="17.7109375" customWidth="1"/>
    <col min="257" max="257" width="15.7109375" customWidth="1"/>
    <col min="258" max="258" width="20.140625" customWidth="1"/>
    <col min="259" max="259" width="18.42578125" customWidth="1"/>
    <col min="509" max="509" width="3.7109375" customWidth="1"/>
    <col min="510" max="510" width="4.7109375" customWidth="1"/>
    <col min="511" max="511" width="16.7109375" customWidth="1"/>
    <col min="512" max="512" width="17.7109375" customWidth="1"/>
    <col min="513" max="513" width="15.7109375" customWidth="1"/>
    <col min="514" max="514" width="20.140625" customWidth="1"/>
    <col min="515" max="515" width="18.42578125" customWidth="1"/>
    <col min="765" max="765" width="3.7109375" customWidth="1"/>
    <col min="766" max="766" width="4.7109375" customWidth="1"/>
    <col min="767" max="767" width="16.7109375" customWidth="1"/>
    <col min="768" max="768" width="17.7109375" customWidth="1"/>
    <col min="769" max="769" width="15.7109375" customWidth="1"/>
    <col min="770" max="770" width="20.140625" customWidth="1"/>
    <col min="771" max="771" width="18.42578125" customWidth="1"/>
    <col min="1021" max="1021" width="3.7109375" customWidth="1"/>
    <col min="1022" max="1022" width="4.7109375" customWidth="1"/>
    <col min="1023" max="1023" width="16.7109375" customWidth="1"/>
    <col min="1024" max="1024" width="17.7109375" customWidth="1"/>
    <col min="1025" max="1025" width="15.7109375" customWidth="1"/>
    <col min="1026" max="1026" width="20.140625" customWidth="1"/>
    <col min="1027" max="1027" width="18.42578125" customWidth="1"/>
    <col min="1277" max="1277" width="3.7109375" customWidth="1"/>
    <col min="1278" max="1278" width="4.7109375" customWidth="1"/>
    <col min="1279" max="1279" width="16.7109375" customWidth="1"/>
    <col min="1280" max="1280" width="17.7109375" customWidth="1"/>
    <col min="1281" max="1281" width="15.7109375" customWidth="1"/>
    <col min="1282" max="1282" width="20.140625" customWidth="1"/>
    <col min="1283" max="1283" width="18.42578125" customWidth="1"/>
    <col min="1533" max="1533" width="3.7109375" customWidth="1"/>
    <col min="1534" max="1534" width="4.7109375" customWidth="1"/>
    <col min="1535" max="1535" width="16.7109375" customWidth="1"/>
    <col min="1536" max="1536" width="17.7109375" customWidth="1"/>
    <col min="1537" max="1537" width="15.7109375" customWidth="1"/>
    <col min="1538" max="1538" width="20.140625" customWidth="1"/>
    <col min="1539" max="1539" width="18.42578125" customWidth="1"/>
    <col min="1789" max="1789" width="3.7109375" customWidth="1"/>
    <col min="1790" max="1790" width="4.7109375" customWidth="1"/>
    <col min="1791" max="1791" width="16.7109375" customWidth="1"/>
    <col min="1792" max="1792" width="17.7109375" customWidth="1"/>
    <col min="1793" max="1793" width="15.7109375" customWidth="1"/>
    <col min="1794" max="1794" width="20.140625" customWidth="1"/>
    <col min="1795" max="1795" width="18.42578125" customWidth="1"/>
    <col min="2045" max="2045" width="3.7109375" customWidth="1"/>
    <col min="2046" max="2046" width="4.7109375" customWidth="1"/>
    <col min="2047" max="2047" width="16.7109375" customWidth="1"/>
    <col min="2048" max="2048" width="17.7109375" customWidth="1"/>
    <col min="2049" max="2049" width="15.7109375" customWidth="1"/>
    <col min="2050" max="2050" width="20.140625" customWidth="1"/>
    <col min="2051" max="2051" width="18.42578125" customWidth="1"/>
    <col min="2301" max="2301" width="3.7109375" customWidth="1"/>
    <col min="2302" max="2302" width="4.7109375" customWidth="1"/>
    <col min="2303" max="2303" width="16.7109375" customWidth="1"/>
    <col min="2304" max="2304" width="17.7109375" customWidth="1"/>
    <col min="2305" max="2305" width="15.7109375" customWidth="1"/>
    <col min="2306" max="2306" width="20.140625" customWidth="1"/>
    <col min="2307" max="2307" width="18.42578125" customWidth="1"/>
    <col min="2557" max="2557" width="3.7109375" customWidth="1"/>
    <col min="2558" max="2558" width="4.7109375" customWidth="1"/>
    <col min="2559" max="2559" width="16.7109375" customWidth="1"/>
    <col min="2560" max="2560" width="17.7109375" customWidth="1"/>
    <col min="2561" max="2561" width="15.7109375" customWidth="1"/>
    <col min="2562" max="2562" width="20.140625" customWidth="1"/>
    <col min="2563" max="2563" width="18.42578125" customWidth="1"/>
    <col min="2813" max="2813" width="3.7109375" customWidth="1"/>
    <col min="2814" max="2814" width="4.7109375" customWidth="1"/>
    <col min="2815" max="2815" width="16.7109375" customWidth="1"/>
    <col min="2816" max="2816" width="17.7109375" customWidth="1"/>
    <col min="2817" max="2817" width="15.7109375" customWidth="1"/>
    <col min="2818" max="2818" width="20.140625" customWidth="1"/>
    <col min="2819" max="2819" width="18.42578125" customWidth="1"/>
    <col min="3069" max="3069" width="3.7109375" customWidth="1"/>
    <col min="3070" max="3070" width="4.7109375" customWidth="1"/>
    <col min="3071" max="3071" width="16.7109375" customWidth="1"/>
    <col min="3072" max="3072" width="17.7109375" customWidth="1"/>
    <col min="3073" max="3073" width="15.7109375" customWidth="1"/>
    <col min="3074" max="3074" width="20.140625" customWidth="1"/>
    <col min="3075" max="3075" width="18.42578125" customWidth="1"/>
    <col min="3325" max="3325" width="3.7109375" customWidth="1"/>
    <col min="3326" max="3326" width="4.7109375" customWidth="1"/>
    <col min="3327" max="3327" width="16.7109375" customWidth="1"/>
    <col min="3328" max="3328" width="17.7109375" customWidth="1"/>
    <col min="3329" max="3329" width="15.7109375" customWidth="1"/>
    <col min="3330" max="3330" width="20.140625" customWidth="1"/>
    <col min="3331" max="3331" width="18.42578125" customWidth="1"/>
    <col min="3581" max="3581" width="3.7109375" customWidth="1"/>
    <col min="3582" max="3582" width="4.7109375" customWidth="1"/>
    <col min="3583" max="3583" width="16.7109375" customWidth="1"/>
    <col min="3584" max="3584" width="17.7109375" customWidth="1"/>
    <col min="3585" max="3585" width="15.7109375" customWidth="1"/>
    <col min="3586" max="3586" width="20.140625" customWidth="1"/>
    <col min="3587" max="3587" width="18.42578125" customWidth="1"/>
    <col min="3837" max="3837" width="3.7109375" customWidth="1"/>
    <col min="3838" max="3838" width="4.7109375" customWidth="1"/>
    <col min="3839" max="3839" width="16.7109375" customWidth="1"/>
    <col min="3840" max="3840" width="17.7109375" customWidth="1"/>
    <col min="3841" max="3841" width="15.7109375" customWidth="1"/>
    <col min="3842" max="3842" width="20.140625" customWidth="1"/>
    <col min="3843" max="3843" width="18.42578125" customWidth="1"/>
    <col min="4093" max="4093" width="3.7109375" customWidth="1"/>
    <col min="4094" max="4094" width="4.7109375" customWidth="1"/>
    <col min="4095" max="4095" width="16.7109375" customWidth="1"/>
    <col min="4096" max="4096" width="17.7109375" customWidth="1"/>
    <col min="4097" max="4097" width="15.7109375" customWidth="1"/>
    <col min="4098" max="4098" width="20.140625" customWidth="1"/>
    <col min="4099" max="4099" width="18.42578125" customWidth="1"/>
    <col min="4349" max="4349" width="3.7109375" customWidth="1"/>
    <col min="4350" max="4350" width="4.7109375" customWidth="1"/>
    <col min="4351" max="4351" width="16.7109375" customWidth="1"/>
    <col min="4352" max="4352" width="17.7109375" customWidth="1"/>
    <col min="4353" max="4353" width="15.7109375" customWidth="1"/>
    <col min="4354" max="4354" width="20.140625" customWidth="1"/>
    <col min="4355" max="4355" width="18.42578125" customWidth="1"/>
    <col min="4605" max="4605" width="3.7109375" customWidth="1"/>
    <col min="4606" max="4606" width="4.7109375" customWidth="1"/>
    <col min="4607" max="4607" width="16.7109375" customWidth="1"/>
    <col min="4608" max="4608" width="17.7109375" customWidth="1"/>
    <col min="4609" max="4609" width="15.7109375" customWidth="1"/>
    <col min="4610" max="4610" width="20.140625" customWidth="1"/>
    <col min="4611" max="4611" width="18.42578125" customWidth="1"/>
    <col min="4861" max="4861" width="3.7109375" customWidth="1"/>
    <col min="4862" max="4862" width="4.7109375" customWidth="1"/>
    <col min="4863" max="4863" width="16.7109375" customWidth="1"/>
    <col min="4864" max="4864" width="17.7109375" customWidth="1"/>
    <col min="4865" max="4865" width="15.7109375" customWidth="1"/>
    <col min="4866" max="4866" width="20.140625" customWidth="1"/>
    <col min="4867" max="4867" width="18.42578125" customWidth="1"/>
    <col min="5117" max="5117" width="3.7109375" customWidth="1"/>
    <col min="5118" max="5118" width="4.7109375" customWidth="1"/>
    <col min="5119" max="5119" width="16.7109375" customWidth="1"/>
    <col min="5120" max="5120" width="17.7109375" customWidth="1"/>
    <col min="5121" max="5121" width="15.7109375" customWidth="1"/>
    <col min="5122" max="5122" width="20.140625" customWidth="1"/>
    <col min="5123" max="5123" width="18.42578125" customWidth="1"/>
    <col min="5373" max="5373" width="3.7109375" customWidth="1"/>
    <col min="5374" max="5374" width="4.7109375" customWidth="1"/>
    <col min="5375" max="5375" width="16.7109375" customWidth="1"/>
    <col min="5376" max="5376" width="17.7109375" customWidth="1"/>
    <col min="5377" max="5377" width="15.7109375" customWidth="1"/>
    <col min="5378" max="5378" width="20.140625" customWidth="1"/>
    <col min="5379" max="5379" width="18.42578125" customWidth="1"/>
    <col min="5629" max="5629" width="3.7109375" customWidth="1"/>
    <col min="5630" max="5630" width="4.7109375" customWidth="1"/>
    <col min="5631" max="5631" width="16.7109375" customWidth="1"/>
    <col min="5632" max="5632" width="17.7109375" customWidth="1"/>
    <col min="5633" max="5633" width="15.7109375" customWidth="1"/>
    <col min="5634" max="5634" width="20.140625" customWidth="1"/>
    <col min="5635" max="5635" width="18.42578125" customWidth="1"/>
    <col min="5885" max="5885" width="3.7109375" customWidth="1"/>
    <col min="5886" max="5886" width="4.7109375" customWidth="1"/>
    <col min="5887" max="5887" width="16.7109375" customWidth="1"/>
    <col min="5888" max="5888" width="17.7109375" customWidth="1"/>
    <col min="5889" max="5889" width="15.7109375" customWidth="1"/>
    <col min="5890" max="5890" width="20.140625" customWidth="1"/>
    <col min="5891" max="5891" width="18.42578125" customWidth="1"/>
    <col min="6141" max="6141" width="3.7109375" customWidth="1"/>
    <col min="6142" max="6142" width="4.7109375" customWidth="1"/>
    <col min="6143" max="6143" width="16.7109375" customWidth="1"/>
    <col min="6144" max="6144" width="17.7109375" customWidth="1"/>
    <col min="6145" max="6145" width="15.7109375" customWidth="1"/>
    <col min="6146" max="6146" width="20.140625" customWidth="1"/>
    <col min="6147" max="6147" width="18.42578125" customWidth="1"/>
    <col min="6397" max="6397" width="3.7109375" customWidth="1"/>
    <col min="6398" max="6398" width="4.7109375" customWidth="1"/>
    <col min="6399" max="6399" width="16.7109375" customWidth="1"/>
    <col min="6400" max="6400" width="17.7109375" customWidth="1"/>
    <col min="6401" max="6401" width="15.7109375" customWidth="1"/>
    <col min="6402" max="6402" width="20.140625" customWidth="1"/>
    <col min="6403" max="6403" width="18.42578125" customWidth="1"/>
    <col min="6653" max="6653" width="3.7109375" customWidth="1"/>
    <col min="6654" max="6654" width="4.7109375" customWidth="1"/>
    <col min="6655" max="6655" width="16.7109375" customWidth="1"/>
    <col min="6656" max="6656" width="17.7109375" customWidth="1"/>
    <col min="6657" max="6657" width="15.7109375" customWidth="1"/>
    <col min="6658" max="6658" width="20.140625" customWidth="1"/>
    <col min="6659" max="6659" width="18.42578125" customWidth="1"/>
    <col min="6909" max="6909" width="3.7109375" customWidth="1"/>
    <col min="6910" max="6910" width="4.7109375" customWidth="1"/>
    <col min="6911" max="6911" width="16.7109375" customWidth="1"/>
    <col min="6912" max="6912" width="17.7109375" customWidth="1"/>
    <col min="6913" max="6913" width="15.7109375" customWidth="1"/>
    <col min="6914" max="6914" width="20.140625" customWidth="1"/>
    <col min="6915" max="6915" width="18.42578125" customWidth="1"/>
    <col min="7165" max="7165" width="3.7109375" customWidth="1"/>
    <col min="7166" max="7166" width="4.7109375" customWidth="1"/>
    <col min="7167" max="7167" width="16.7109375" customWidth="1"/>
    <col min="7168" max="7168" width="17.7109375" customWidth="1"/>
    <col min="7169" max="7169" width="15.7109375" customWidth="1"/>
    <col min="7170" max="7170" width="20.140625" customWidth="1"/>
    <col min="7171" max="7171" width="18.42578125" customWidth="1"/>
    <col min="7421" max="7421" width="3.7109375" customWidth="1"/>
    <col min="7422" max="7422" width="4.7109375" customWidth="1"/>
    <col min="7423" max="7423" width="16.7109375" customWidth="1"/>
    <col min="7424" max="7424" width="17.7109375" customWidth="1"/>
    <col min="7425" max="7425" width="15.7109375" customWidth="1"/>
    <col min="7426" max="7426" width="20.140625" customWidth="1"/>
    <col min="7427" max="7427" width="18.42578125" customWidth="1"/>
    <col min="7677" max="7677" width="3.7109375" customWidth="1"/>
    <col min="7678" max="7678" width="4.7109375" customWidth="1"/>
    <col min="7679" max="7679" width="16.7109375" customWidth="1"/>
    <col min="7680" max="7680" width="17.7109375" customWidth="1"/>
    <col min="7681" max="7681" width="15.7109375" customWidth="1"/>
    <col min="7682" max="7682" width="20.140625" customWidth="1"/>
    <col min="7683" max="7683" width="18.42578125" customWidth="1"/>
    <col min="7933" max="7933" width="3.7109375" customWidth="1"/>
    <col min="7934" max="7934" width="4.7109375" customWidth="1"/>
    <col min="7935" max="7935" width="16.7109375" customWidth="1"/>
    <col min="7936" max="7936" width="17.7109375" customWidth="1"/>
    <col min="7937" max="7937" width="15.7109375" customWidth="1"/>
    <col min="7938" max="7938" width="20.140625" customWidth="1"/>
    <col min="7939" max="7939" width="18.42578125" customWidth="1"/>
    <col min="8189" max="8189" width="3.7109375" customWidth="1"/>
    <col min="8190" max="8190" width="4.7109375" customWidth="1"/>
    <col min="8191" max="8191" width="16.7109375" customWidth="1"/>
    <col min="8192" max="8192" width="17.7109375" customWidth="1"/>
    <col min="8193" max="8193" width="15.7109375" customWidth="1"/>
    <col min="8194" max="8194" width="20.140625" customWidth="1"/>
    <col min="8195" max="8195" width="18.42578125" customWidth="1"/>
    <col min="8445" max="8445" width="3.7109375" customWidth="1"/>
    <col min="8446" max="8446" width="4.7109375" customWidth="1"/>
    <col min="8447" max="8447" width="16.7109375" customWidth="1"/>
    <col min="8448" max="8448" width="17.7109375" customWidth="1"/>
    <col min="8449" max="8449" width="15.7109375" customWidth="1"/>
    <col min="8450" max="8450" width="20.140625" customWidth="1"/>
    <col min="8451" max="8451" width="18.42578125" customWidth="1"/>
    <col min="8701" max="8701" width="3.7109375" customWidth="1"/>
    <col min="8702" max="8702" width="4.7109375" customWidth="1"/>
    <col min="8703" max="8703" width="16.7109375" customWidth="1"/>
    <col min="8704" max="8704" width="17.7109375" customWidth="1"/>
    <col min="8705" max="8705" width="15.7109375" customWidth="1"/>
    <col min="8706" max="8706" width="20.140625" customWidth="1"/>
    <col min="8707" max="8707" width="18.42578125" customWidth="1"/>
    <col min="8957" max="8957" width="3.7109375" customWidth="1"/>
    <col min="8958" max="8958" width="4.7109375" customWidth="1"/>
    <col min="8959" max="8959" width="16.7109375" customWidth="1"/>
    <col min="8960" max="8960" width="17.7109375" customWidth="1"/>
    <col min="8961" max="8961" width="15.7109375" customWidth="1"/>
    <col min="8962" max="8962" width="20.140625" customWidth="1"/>
    <col min="8963" max="8963" width="18.42578125" customWidth="1"/>
    <col min="9213" max="9213" width="3.7109375" customWidth="1"/>
    <col min="9214" max="9214" width="4.7109375" customWidth="1"/>
    <col min="9215" max="9215" width="16.7109375" customWidth="1"/>
    <col min="9216" max="9216" width="17.7109375" customWidth="1"/>
    <col min="9217" max="9217" width="15.7109375" customWidth="1"/>
    <col min="9218" max="9218" width="20.140625" customWidth="1"/>
    <col min="9219" max="9219" width="18.42578125" customWidth="1"/>
    <col min="9469" max="9469" width="3.7109375" customWidth="1"/>
    <col min="9470" max="9470" width="4.7109375" customWidth="1"/>
    <col min="9471" max="9471" width="16.7109375" customWidth="1"/>
    <col min="9472" max="9472" width="17.7109375" customWidth="1"/>
    <col min="9473" max="9473" width="15.7109375" customWidth="1"/>
    <col min="9474" max="9474" width="20.140625" customWidth="1"/>
    <col min="9475" max="9475" width="18.42578125" customWidth="1"/>
    <col min="9725" max="9725" width="3.7109375" customWidth="1"/>
    <col min="9726" max="9726" width="4.7109375" customWidth="1"/>
    <col min="9727" max="9727" width="16.7109375" customWidth="1"/>
    <col min="9728" max="9728" width="17.7109375" customWidth="1"/>
    <col min="9729" max="9729" width="15.7109375" customWidth="1"/>
    <col min="9730" max="9730" width="20.140625" customWidth="1"/>
    <col min="9731" max="9731" width="18.42578125" customWidth="1"/>
    <col min="9981" max="9981" width="3.7109375" customWidth="1"/>
    <col min="9982" max="9982" width="4.7109375" customWidth="1"/>
    <col min="9983" max="9983" width="16.7109375" customWidth="1"/>
    <col min="9984" max="9984" width="17.7109375" customWidth="1"/>
    <col min="9985" max="9985" width="15.7109375" customWidth="1"/>
    <col min="9986" max="9986" width="20.140625" customWidth="1"/>
    <col min="9987" max="9987" width="18.42578125" customWidth="1"/>
    <col min="10237" max="10237" width="3.7109375" customWidth="1"/>
    <col min="10238" max="10238" width="4.7109375" customWidth="1"/>
    <col min="10239" max="10239" width="16.7109375" customWidth="1"/>
    <col min="10240" max="10240" width="17.7109375" customWidth="1"/>
    <col min="10241" max="10241" width="15.7109375" customWidth="1"/>
    <col min="10242" max="10242" width="20.140625" customWidth="1"/>
    <col min="10243" max="10243" width="18.42578125" customWidth="1"/>
    <col min="10493" max="10493" width="3.7109375" customWidth="1"/>
    <col min="10494" max="10494" width="4.7109375" customWidth="1"/>
    <col min="10495" max="10495" width="16.7109375" customWidth="1"/>
    <col min="10496" max="10496" width="17.7109375" customWidth="1"/>
    <col min="10497" max="10497" width="15.7109375" customWidth="1"/>
    <col min="10498" max="10498" width="20.140625" customWidth="1"/>
    <col min="10499" max="10499" width="18.42578125" customWidth="1"/>
    <col min="10749" max="10749" width="3.7109375" customWidth="1"/>
    <col min="10750" max="10750" width="4.7109375" customWidth="1"/>
    <col min="10751" max="10751" width="16.7109375" customWidth="1"/>
    <col min="10752" max="10752" width="17.7109375" customWidth="1"/>
    <col min="10753" max="10753" width="15.7109375" customWidth="1"/>
    <col min="10754" max="10754" width="20.140625" customWidth="1"/>
    <col min="10755" max="10755" width="18.42578125" customWidth="1"/>
    <col min="11005" max="11005" width="3.7109375" customWidth="1"/>
    <col min="11006" max="11006" width="4.7109375" customWidth="1"/>
    <col min="11007" max="11007" width="16.7109375" customWidth="1"/>
    <col min="11008" max="11008" width="17.7109375" customWidth="1"/>
    <col min="11009" max="11009" width="15.7109375" customWidth="1"/>
    <col min="11010" max="11010" width="20.140625" customWidth="1"/>
    <col min="11011" max="11011" width="18.42578125" customWidth="1"/>
    <col min="11261" max="11261" width="3.7109375" customWidth="1"/>
    <col min="11262" max="11262" width="4.7109375" customWidth="1"/>
    <col min="11263" max="11263" width="16.7109375" customWidth="1"/>
    <col min="11264" max="11264" width="17.7109375" customWidth="1"/>
    <col min="11265" max="11265" width="15.7109375" customWidth="1"/>
    <col min="11266" max="11266" width="20.140625" customWidth="1"/>
    <col min="11267" max="11267" width="18.42578125" customWidth="1"/>
    <col min="11517" max="11517" width="3.7109375" customWidth="1"/>
    <col min="11518" max="11518" width="4.7109375" customWidth="1"/>
    <col min="11519" max="11519" width="16.7109375" customWidth="1"/>
    <col min="11520" max="11520" width="17.7109375" customWidth="1"/>
    <col min="11521" max="11521" width="15.7109375" customWidth="1"/>
    <col min="11522" max="11522" width="20.140625" customWidth="1"/>
    <col min="11523" max="11523" width="18.42578125" customWidth="1"/>
    <col min="11773" max="11773" width="3.7109375" customWidth="1"/>
    <col min="11774" max="11774" width="4.7109375" customWidth="1"/>
    <col min="11775" max="11775" width="16.7109375" customWidth="1"/>
    <col min="11776" max="11776" width="17.7109375" customWidth="1"/>
    <col min="11777" max="11777" width="15.7109375" customWidth="1"/>
    <col min="11778" max="11778" width="20.140625" customWidth="1"/>
    <col min="11779" max="11779" width="18.42578125" customWidth="1"/>
    <col min="12029" max="12029" width="3.7109375" customWidth="1"/>
    <col min="12030" max="12030" width="4.7109375" customWidth="1"/>
    <col min="12031" max="12031" width="16.7109375" customWidth="1"/>
    <col min="12032" max="12032" width="17.7109375" customWidth="1"/>
    <col min="12033" max="12033" width="15.7109375" customWidth="1"/>
    <col min="12034" max="12034" width="20.140625" customWidth="1"/>
    <col min="12035" max="12035" width="18.42578125" customWidth="1"/>
    <col min="12285" max="12285" width="3.7109375" customWidth="1"/>
    <col min="12286" max="12286" width="4.7109375" customWidth="1"/>
    <col min="12287" max="12287" width="16.7109375" customWidth="1"/>
    <col min="12288" max="12288" width="17.7109375" customWidth="1"/>
    <col min="12289" max="12289" width="15.7109375" customWidth="1"/>
    <col min="12290" max="12290" width="20.140625" customWidth="1"/>
    <col min="12291" max="12291" width="18.42578125" customWidth="1"/>
    <col min="12541" max="12541" width="3.7109375" customWidth="1"/>
    <col min="12542" max="12542" width="4.7109375" customWidth="1"/>
    <col min="12543" max="12543" width="16.7109375" customWidth="1"/>
    <col min="12544" max="12544" width="17.7109375" customWidth="1"/>
    <col min="12545" max="12545" width="15.7109375" customWidth="1"/>
    <col min="12546" max="12546" width="20.140625" customWidth="1"/>
    <col min="12547" max="12547" width="18.42578125" customWidth="1"/>
    <col min="12797" max="12797" width="3.7109375" customWidth="1"/>
    <col min="12798" max="12798" width="4.7109375" customWidth="1"/>
    <col min="12799" max="12799" width="16.7109375" customWidth="1"/>
    <col min="12800" max="12800" width="17.7109375" customWidth="1"/>
    <col min="12801" max="12801" width="15.7109375" customWidth="1"/>
    <col min="12802" max="12802" width="20.140625" customWidth="1"/>
    <col min="12803" max="12803" width="18.42578125" customWidth="1"/>
    <col min="13053" max="13053" width="3.7109375" customWidth="1"/>
    <col min="13054" max="13054" width="4.7109375" customWidth="1"/>
    <col min="13055" max="13055" width="16.7109375" customWidth="1"/>
    <col min="13056" max="13056" width="17.7109375" customWidth="1"/>
    <col min="13057" max="13057" width="15.7109375" customWidth="1"/>
    <col min="13058" max="13058" width="20.140625" customWidth="1"/>
    <col min="13059" max="13059" width="18.42578125" customWidth="1"/>
    <col min="13309" max="13309" width="3.7109375" customWidth="1"/>
    <col min="13310" max="13310" width="4.7109375" customWidth="1"/>
    <col min="13311" max="13311" width="16.7109375" customWidth="1"/>
    <col min="13312" max="13312" width="17.7109375" customWidth="1"/>
    <col min="13313" max="13313" width="15.7109375" customWidth="1"/>
    <col min="13314" max="13314" width="20.140625" customWidth="1"/>
    <col min="13315" max="13315" width="18.42578125" customWidth="1"/>
    <col min="13565" max="13565" width="3.7109375" customWidth="1"/>
    <col min="13566" max="13566" width="4.7109375" customWidth="1"/>
    <col min="13567" max="13567" width="16.7109375" customWidth="1"/>
    <col min="13568" max="13568" width="17.7109375" customWidth="1"/>
    <col min="13569" max="13569" width="15.7109375" customWidth="1"/>
    <col min="13570" max="13570" width="20.140625" customWidth="1"/>
    <col min="13571" max="13571" width="18.42578125" customWidth="1"/>
    <col min="13821" max="13821" width="3.7109375" customWidth="1"/>
    <col min="13822" max="13822" width="4.7109375" customWidth="1"/>
    <col min="13823" max="13823" width="16.7109375" customWidth="1"/>
    <col min="13824" max="13824" width="17.7109375" customWidth="1"/>
    <col min="13825" max="13825" width="15.7109375" customWidth="1"/>
    <col min="13826" max="13826" width="20.140625" customWidth="1"/>
    <col min="13827" max="13827" width="18.42578125" customWidth="1"/>
    <col min="14077" max="14077" width="3.7109375" customWidth="1"/>
    <col min="14078" max="14078" width="4.7109375" customWidth="1"/>
    <col min="14079" max="14079" width="16.7109375" customWidth="1"/>
    <col min="14080" max="14080" width="17.7109375" customWidth="1"/>
    <col min="14081" max="14081" width="15.7109375" customWidth="1"/>
    <col min="14082" max="14082" width="20.140625" customWidth="1"/>
    <col min="14083" max="14083" width="18.42578125" customWidth="1"/>
    <col min="14333" max="14333" width="3.7109375" customWidth="1"/>
    <col min="14334" max="14334" width="4.7109375" customWidth="1"/>
    <col min="14335" max="14335" width="16.7109375" customWidth="1"/>
    <col min="14336" max="14336" width="17.7109375" customWidth="1"/>
    <col min="14337" max="14337" width="15.7109375" customWidth="1"/>
    <col min="14338" max="14338" width="20.140625" customWidth="1"/>
    <col min="14339" max="14339" width="18.42578125" customWidth="1"/>
    <col min="14589" max="14589" width="3.7109375" customWidth="1"/>
    <col min="14590" max="14590" width="4.7109375" customWidth="1"/>
    <col min="14591" max="14591" width="16.7109375" customWidth="1"/>
    <col min="14592" max="14592" width="17.7109375" customWidth="1"/>
    <col min="14593" max="14593" width="15.7109375" customWidth="1"/>
    <col min="14594" max="14594" width="20.140625" customWidth="1"/>
    <col min="14595" max="14595" width="18.42578125" customWidth="1"/>
    <col min="14845" max="14845" width="3.7109375" customWidth="1"/>
    <col min="14846" max="14846" width="4.7109375" customWidth="1"/>
    <col min="14847" max="14847" width="16.7109375" customWidth="1"/>
    <col min="14848" max="14848" width="17.7109375" customWidth="1"/>
    <col min="14849" max="14849" width="15.7109375" customWidth="1"/>
    <col min="14850" max="14850" width="20.140625" customWidth="1"/>
    <col min="14851" max="14851" width="18.42578125" customWidth="1"/>
    <col min="15101" max="15101" width="3.7109375" customWidth="1"/>
    <col min="15102" max="15102" width="4.7109375" customWidth="1"/>
    <col min="15103" max="15103" width="16.7109375" customWidth="1"/>
    <col min="15104" max="15104" width="17.7109375" customWidth="1"/>
    <col min="15105" max="15105" width="15.7109375" customWidth="1"/>
    <col min="15106" max="15106" width="20.140625" customWidth="1"/>
    <col min="15107" max="15107" width="18.42578125" customWidth="1"/>
    <col min="15357" max="15357" width="3.7109375" customWidth="1"/>
    <col min="15358" max="15358" width="4.7109375" customWidth="1"/>
    <col min="15359" max="15359" width="16.7109375" customWidth="1"/>
    <col min="15360" max="15360" width="17.7109375" customWidth="1"/>
    <col min="15361" max="15361" width="15.7109375" customWidth="1"/>
    <col min="15362" max="15362" width="20.140625" customWidth="1"/>
    <col min="15363" max="15363" width="18.42578125" customWidth="1"/>
    <col min="15613" max="15613" width="3.7109375" customWidth="1"/>
    <col min="15614" max="15614" width="4.7109375" customWidth="1"/>
    <col min="15615" max="15615" width="16.7109375" customWidth="1"/>
    <col min="15616" max="15616" width="17.7109375" customWidth="1"/>
    <col min="15617" max="15617" width="15.7109375" customWidth="1"/>
    <col min="15618" max="15618" width="20.140625" customWidth="1"/>
    <col min="15619" max="15619" width="18.42578125" customWidth="1"/>
    <col min="15869" max="15869" width="3.7109375" customWidth="1"/>
    <col min="15870" max="15870" width="4.7109375" customWidth="1"/>
    <col min="15871" max="15871" width="16.7109375" customWidth="1"/>
    <col min="15872" max="15872" width="17.7109375" customWidth="1"/>
    <col min="15873" max="15873" width="15.7109375" customWidth="1"/>
    <col min="15874" max="15874" width="20.140625" customWidth="1"/>
    <col min="15875" max="15875" width="18.42578125" customWidth="1"/>
    <col min="16125" max="16125" width="3.7109375" customWidth="1"/>
    <col min="16126" max="16126" width="4.7109375" customWidth="1"/>
    <col min="16127" max="16127" width="16.7109375" customWidth="1"/>
    <col min="16128" max="16128" width="17.7109375" customWidth="1"/>
    <col min="16129" max="16129" width="15.7109375" customWidth="1"/>
    <col min="16130" max="16130" width="20.140625" customWidth="1"/>
    <col min="16131" max="16131" width="18.42578125" customWidth="1"/>
  </cols>
  <sheetData>
    <row r="1" spans="1:9" s="1" customFormat="1" ht="25.5" customHeight="1" x14ac:dyDescent="0.25">
      <c r="B1" s="42" t="s">
        <v>262</v>
      </c>
      <c r="C1" s="40"/>
      <c r="D1" s="41" t="s">
        <v>292</v>
      </c>
      <c r="E1" s="41"/>
      <c r="F1" s="71"/>
      <c r="G1" s="71"/>
      <c r="H1" s="71"/>
      <c r="I1" s="40"/>
    </row>
    <row r="2" spans="1:9" s="1" customFormat="1" ht="2.25" customHeight="1" x14ac:dyDescent="0.25">
      <c r="D2" s="40"/>
      <c r="E2" s="40"/>
      <c r="F2" s="72"/>
      <c r="G2" s="72"/>
      <c r="H2" s="72"/>
    </row>
    <row r="3" spans="1:9" s="91" customFormat="1" ht="37.5" customHeight="1" x14ac:dyDescent="0.3">
      <c r="A3" s="89" t="s">
        <v>0</v>
      </c>
      <c r="B3" s="89" t="s">
        <v>1</v>
      </c>
      <c r="C3" s="89" t="s">
        <v>23</v>
      </c>
      <c r="D3" s="266" t="s">
        <v>24</v>
      </c>
      <c r="E3" s="267"/>
      <c r="F3" s="90" t="s">
        <v>306</v>
      </c>
      <c r="G3" s="90" t="s">
        <v>311</v>
      </c>
      <c r="H3" s="90"/>
      <c r="I3" s="90" t="s">
        <v>305</v>
      </c>
    </row>
    <row r="4" spans="1:9" ht="24.75" customHeight="1" x14ac:dyDescent="0.25">
      <c r="A4" s="6">
        <v>1</v>
      </c>
      <c r="B4" s="21" t="s">
        <v>71</v>
      </c>
      <c r="C4" s="20" t="s">
        <v>156</v>
      </c>
      <c r="D4" s="24" t="s">
        <v>102</v>
      </c>
      <c r="E4" s="68" t="s">
        <v>103</v>
      </c>
      <c r="F4" s="80">
        <v>28</v>
      </c>
      <c r="G4" s="80">
        <v>46</v>
      </c>
      <c r="H4" s="149">
        <f>F4/G4*100</f>
        <v>60.869565217391312</v>
      </c>
      <c r="I4" s="268" t="s">
        <v>301</v>
      </c>
    </row>
    <row r="5" spans="1:9" ht="24.75" customHeight="1" x14ac:dyDescent="0.25">
      <c r="A5" s="6">
        <v>2</v>
      </c>
      <c r="B5" s="21" t="s">
        <v>72</v>
      </c>
      <c r="C5" s="20" t="s">
        <v>157</v>
      </c>
      <c r="D5" s="98" t="s">
        <v>29</v>
      </c>
      <c r="E5" s="68" t="s">
        <v>30</v>
      </c>
      <c r="F5" s="80">
        <v>36</v>
      </c>
      <c r="G5" s="80">
        <v>47</v>
      </c>
      <c r="H5" s="149">
        <f t="shared" ref="H5:H34" si="0">F5/G5*100</f>
        <v>76.59574468085107</v>
      </c>
      <c r="I5" s="269"/>
    </row>
    <row r="6" spans="1:9" ht="24.75" customHeight="1" x14ac:dyDescent="0.25">
      <c r="A6" s="6">
        <v>3</v>
      </c>
      <c r="B6" s="21" t="s">
        <v>73</v>
      </c>
      <c r="C6" s="20" t="s">
        <v>171</v>
      </c>
      <c r="D6" s="98" t="s">
        <v>43</v>
      </c>
      <c r="E6" s="68" t="s">
        <v>104</v>
      </c>
      <c r="F6" s="80">
        <v>20</v>
      </c>
      <c r="G6" s="80">
        <v>46</v>
      </c>
      <c r="H6" s="149">
        <f t="shared" si="0"/>
        <v>43.478260869565219</v>
      </c>
      <c r="I6" s="269"/>
    </row>
    <row r="7" spans="1:9" ht="24.75" customHeight="1" x14ac:dyDescent="0.25">
      <c r="A7" s="6">
        <v>4</v>
      </c>
      <c r="B7" s="21" t="s">
        <v>74</v>
      </c>
      <c r="C7" s="20" t="s">
        <v>150</v>
      </c>
      <c r="D7" s="24" t="s">
        <v>105</v>
      </c>
      <c r="E7" s="68" t="s">
        <v>106</v>
      </c>
      <c r="F7" s="80">
        <v>40</v>
      </c>
      <c r="G7" s="80">
        <v>60</v>
      </c>
      <c r="H7" s="149">
        <f t="shared" si="0"/>
        <v>66.666666666666657</v>
      </c>
      <c r="I7" s="269"/>
    </row>
    <row r="8" spans="1:9" ht="24.75" customHeight="1" x14ac:dyDescent="0.25">
      <c r="A8" s="6">
        <v>5</v>
      </c>
      <c r="B8" s="21" t="s">
        <v>75</v>
      </c>
      <c r="C8" s="20" t="s">
        <v>151</v>
      </c>
      <c r="D8" s="24" t="s">
        <v>107</v>
      </c>
      <c r="E8" s="68" t="s">
        <v>103</v>
      </c>
      <c r="F8" s="80">
        <v>20</v>
      </c>
      <c r="G8" s="80">
        <v>31</v>
      </c>
      <c r="H8" s="149">
        <f t="shared" si="0"/>
        <v>64.516129032258064</v>
      </c>
      <c r="I8" s="269"/>
    </row>
    <row r="9" spans="1:9" ht="24.75" customHeight="1" x14ac:dyDescent="0.25">
      <c r="A9" s="6">
        <v>6</v>
      </c>
      <c r="B9" s="21" t="s">
        <v>76</v>
      </c>
      <c r="C9" s="20" t="s">
        <v>152</v>
      </c>
      <c r="D9" s="24" t="s">
        <v>110</v>
      </c>
      <c r="E9" s="68" t="s">
        <v>111</v>
      </c>
      <c r="F9" s="80">
        <v>19</v>
      </c>
      <c r="G9" s="80">
        <v>48</v>
      </c>
      <c r="H9" s="149">
        <f t="shared" si="0"/>
        <v>39.583333333333329</v>
      </c>
      <c r="I9" s="270"/>
    </row>
    <row r="10" spans="1:9" ht="21.75" customHeight="1" x14ac:dyDescent="0.25">
      <c r="A10" s="6">
        <v>7</v>
      </c>
      <c r="B10" s="60" t="s">
        <v>77</v>
      </c>
      <c r="C10" s="61" t="s">
        <v>271</v>
      </c>
      <c r="D10" s="63" t="s">
        <v>256</v>
      </c>
      <c r="E10" s="69" t="s">
        <v>257</v>
      </c>
      <c r="F10" s="86">
        <v>29</v>
      </c>
      <c r="G10" s="86">
        <v>48</v>
      </c>
      <c r="H10" s="149">
        <f t="shared" si="0"/>
        <v>60.416666666666664</v>
      </c>
      <c r="I10" s="271" t="s">
        <v>304</v>
      </c>
    </row>
    <row r="11" spans="1:9" ht="21.75" customHeight="1" x14ac:dyDescent="0.25">
      <c r="A11" s="6">
        <v>8</v>
      </c>
      <c r="B11" s="60" t="s">
        <v>78</v>
      </c>
      <c r="C11" s="61" t="s">
        <v>277</v>
      </c>
      <c r="D11" s="63" t="s">
        <v>25</v>
      </c>
      <c r="E11" s="69" t="s">
        <v>41</v>
      </c>
      <c r="F11" s="86">
        <v>29</v>
      </c>
      <c r="G11" s="86">
        <v>48</v>
      </c>
      <c r="H11" s="149">
        <f t="shared" si="0"/>
        <v>60.416666666666664</v>
      </c>
      <c r="I11" s="272"/>
    </row>
    <row r="12" spans="1:9" ht="21.75" customHeight="1" x14ac:dyDescent="0.25">
      <c r="A12" s="6">
        <v>9</v>
      </c>
      <c r="B12" s="60" t="s">
        <v>79</v>
      </c>
      <c r="C12" s="61" t="s">
        <v>278</v>
      </c>
      <c r="D12" s="99" t="s">
        <v>258</v>
      </c>
      <c r="E12" s="69" t="s">
        <v>221</v>
      </c>
      <c r="F12" s="86">
        <v>40</v>
      </c>
      <c r="G12" s="86">
        <v>48</v>
      </c>
      <c r="H12" s="149">
        <f t="shared" si="0"/>
        <v>83.333333333333343</v>
      </c>
      <c r="I12" s="106"/>
    </row>
    <row r="13" spans="1:9" ht="21.75" customHeight="1" x14ac:dyDescent="0.25">
      <c r="A13" s="6">
        <v>10</v>
      </c>
      <c r="B13" s="60" t="s">
        <v>81</v>
      </c>
      <c r="C13" s="61" t="s">
        <v>267</v>
      </c>
      <c r="D13" s="64" t="s">
        <v>25</v>
      </c>
      <c r="E13" s="69" t="s">
        <v>115</v>
      </c>
      <c r="F13" s="86">
        <v>24</v>
      </c>
      <c r="G13" s="86">
        <v>51</v>
      </c>
      <c r="H13" s="149">
        <f t="shared" si="0"/>
        <v>47.058823529411761</v>
      </c>
      <c r="I13" s="106"/>
    </row>
    <row r="14" spans="1:9" ht="21.75" customHeight="1" x14ac:dyDescent="0.25">
      <c r="A14" s="6">
        <v>11</v>
      </c>
      <c r="B14" s="60" t="s">
        <v>82</v>
      </c>
      <c r="C14" s="61" t="s">
        <v>268</v>
      </c>
      <c r="D14" s="63" t="s">
        <v>116</v>
      </c>
      <c r="E14" s="69" t="s">
        <v>117</v>
      </c>
      <c r="F14" s="86">
        <v>26</v>
      </c>
      <c r="G14" s="86">
        <v>41</v>
      </c>
      <c r="H14" s="149">
        <f t="shared" si="0"/>
        <v>63.414634146341463</v>
      </c>
      <c r="I14" s="106"/>
    </row>
    <row r="15" spans="1:9" ht="21.75" customHeight="1" x14ac:dyDescent="0.25">
      <c r="A15" s="6">
        <v>12</v>
      </c>
      <c r="B15" s="60" t="s">
        <v>83</v>
      </c>
      <c r="C15" s="61" t="s">
        <v>269</v>
      </c>
      <c r="D15" s="64" t="s">
        <v>118</v>
      </c>
      <c r="E15" s="69" t="s">
        <v>119</v>
      </c>
      <c r="F15" s="86">
        <v>27</v>
      </c>
      <c r="G15" s="86">
        <v>56</v>
      </c>
      <c r="H15" s="149">
        <f t="shared" si="0"/>
        <v>48.214285714285715</v>
      </c>
      <c r="I15" s="106"/>
    </row>
    <row r="16" spans="1:9" ht="21.75" customHeight="1" x14ac:dyDescent="0.25">
      <c r="A16" s="6">
        <v>13</v>
      </c>
      <c r="B16" s="60" t="s">
        <v>84</v>
      </c>
      <c r="C16" s="61" t="s">
        <v>270</v>
      </c>
      <c r="D16" s="63" t="s">
        <v>120</v>
      </c>
      <c r="E16" s="69" t="s">
        <v>55</v>
      </c>
      <c r="F16" s="86">
        <v>37</v>
      </c>
      <c r="G16" s="86">
        <v>52</v>
      </c>
      <c r="H16" s="149">
        <f t="shared" si="0"/>
        <v>71.15384615384616</v>
      </c>
      <c r="I16" s="106"/>
    </row>
    <row r="17" spans="1:9" ht="21.75" customHeight="1" x14ac:dyDescent="0.25">
      <c r="A17" s="6">
        <v>14</v>
      </c>
      <c r="B17" s="60" t="s">
        <v>85</v>
      </c>
      <c r="C17" s="61" t="s">
        <v>272</v>
      </c>
      <c r="D17" s="63" t="s">
        <v>121</v>
      </c>
      <c r="E17" s="69" t="s">
        <v>122</v>
      </c>
      <c r="F17" s="86">
        <v>27</v>
      </c>
      <c r="G17" s="86">
        <v>36</v>
      </c>
      <c r="H17" s="149">
        <f t="shared" si="0"/>
        <v>75</v>
      </c>
      <c r="I17" s="106"/>
    </row>
    <row r="18" spans="1:9" ht="21.75" customHeight="1" x14ac:dyDescent="0.25">
      <c r="A18" s="6">
        <v>15</v>
      </c>
      <c r="B18" s="60" t="s">
        <v>87</v>
      </c>
      <c r="C18" s="61" t="s">
        <v>274</v>
      </c>
      <c r="D18" s="63" t="s">
        <v>145</v>
      </c>
      <c r="E18" s="69" t="s">
        <v>146</v>
      </c>
      <c r="F18" s="86">
        <v>39</v>
      </c>
      <c r="G18" s="86">
        <v>54</v>
      </c>
      <c r="H18" s="149">
        <f t="shared" si="0"/>
        <v>72.222222222222214</v>
      </c>
      <c r="I18" s="106"/>
    </row>
    <row r="19" spans="1:9" ht="33.75" customHeight="1" x14ac:dyDescent="0.25">
      <c r="A19" s="6">
        <v>16</v>
      </c>
      <c r="B19" s="60" t="s">
        <v>88</v>
      </c>
      <c r="C19" s="61" t="s">
        <v>275</v>
      </c>
      <c r="D19" s="63" t="s">
        <v>124</v>
      </c>
      <c r="E19" s="69" t="s">
        <v>125</v>
      </c>
      <c r="F19" s="86">
        <v>10</v>
      </c>
      <c r="G19" s="86">
        <v>49</v>
      </c>
      <c r="H19" s="149">
        <f t="shared" si="0"/>
        <v>20.408163265306122</v>
      </c>
      <c r="I19" s="108" t="s">
        <v>308</v>
      </c>
    </row>
    <row r="20" spans="1:9" ht="24.75" customHeight="1" x14ac:dyDescent="0.25">
      <c r="A20" s="6">
        <v>17</v>
      </c>
      <c r="B20" s="60" t="s">
        <v>89</v>
      </c>
      <c r="C20" s="61" t="s">
        <v>276</v>
      </c>
      <c r="D20" s="63" t="s">
        <v>102</v>
      </c>
      <c r="E20" s="69" t="s">
        <v>28</v>
      </c>
      <c r="F20" s="86">
        <v>21</v>
      </c>
      <c r="G20" s="86">
        <v>34</v>
      </c>
      <c r="H20" s="149">
        <f t="shared" si="0"/>
        <v>61.764705882352942</v>
      </c>
      <c r="I20" s="107"/>
    </row>
    <row r="21" spans="1:9" s="135" customFormat="1" ht="23.25" customHeight="1" x14ac:dyDescent="0.25">
      <c r="A21" s="129">
        <v>18</v>
      </c>
      <c r="B21" s="130" t="s">
        <v>86</v>
      </c>
      <c r="C21" s="131" t="s">
        <v>297</v>
      </c>
      <c r="D21" s="132" t="s">
        <v>131</v>
      </c>
      <c r="E21" s="133" t="s">
        <v>132</v>
      </c>
      <c r="F21" s="75">
        <v>22</v>
      </c>
      <c r="G21" s="75">
        <v>33</v>
      </c>
      <c r="H21" s="149">
        <f t="shared" si="0"/>
        <v>66.666666666666657</v>
      </c>
      <c r="I21" s="134"/>
    </row>
    <row r="22" spans="1:9" ht="23.25" customHeight="1" x14ac:dyDescent="0.25">
      <c r="A22" s="6">
        <v>19</v>
      </c>
      <c r="B22" s="21" t="s">
        <v>100</v>
      </c>
      <c r="C22" s="20" t="s">
        <v>289</v>
      </c>
      <c r="D22" s="100" t="s">
        <v>260</v>
      </c>
      <c r="E22" s="101" t="s">
        <v>261</v>
      </c>
      <c r="F22" s="76">
        <v>29</v>
      </c>
      <c r="G22" s="76">
        <v>46</v>
      </c>
      <c r="H22" s="149">
        <f t="shared" si="0"/>
        <v>63.04347826086957</v>
      </c>
      <c r="I22" s="115"/>
    </row>
    <row r="23" spans="1:9" ht="23.25" customHeight="1" x14ac:dyDescent="0.25">
      <c r="A23" s="6">
        <v>20</v>
      </c>
      <c r="B23" s="21" t="s">
        <v>101</v>
      </c>
      <c r="C23" s="20" t="s">
        <v>290</v>
      </c>
      <c r="D23" s="24" t="s">
        <v>141</v>
      </c>
      <c r="E23" s="68" t="s">
        <v>142</v>
      </c>
      <c r="F23" s="80">
        <v>29</v>
      </c>
      <c r="G23" s="80">
        <v>46</v>
      </c>
      <c r="H23" s="149">
        <f t="shared" si="0"/>
        <v>63.04347826086957</v>
      </c>
      <c r="I23" s="115"/>
    </row>
    <row r="24" spans="1:9" ht="23.25" customHeight="1" x14ac:dyDescent="0.25">
      <c r="A24" s="6">
        <v>21</v>
      </c>
      <c r="B24" s="21" t="s">
        <v>96</v>
      </c>
      <c r="C24" s="20" t="s">
        <v>285</v>
      </c>
      <c r="D24" s="98" t="s">
        <v>133</v>
      </c>
      <c r="E24" s="68" t="s">
        <v>134</v>
      </c>
      <c r="F24" s="80">
        <v>23</v>
      </c>
      <c r="G24" s="80">
        <v>41</v>
      </c>
      <c r="H24" s="149">
        <f t="shared" si="0"/>
        <v>56.09756097560976</v>
      </c>
      <c r="I24" s="115"/>
    </row>
    <row r="25" spans="1:9" ht="23.25" customHeight="1" x14ac:dyDescent="0.25">
      <c r="A25" s="6">
        <v>22</v>
      </c>
      <c r="B25" s="21" t="s">
        <v>97</v>
      </c>
      <c r="C25" s="20" t="s">
        <v>286</v>
      </c>
      <c r="D25" s="98" t="s">
        <v>135</v>
      </c>
      <c r="E25" s="68" t="s">
        <v>136</v>
      </c>
      <c r="F25" s="80">
        <v>17</v>
      </c>
      <c r="G25" s="80">
        <v>39</v>
      </c>
      <c r="H25" s="149">
        <f t="shared" si="0"/>
        <v>43.589743589743591</v>
      </c>
      <c r="I25" s="115"/>
    </row>
    <row r="26" spans="1:9" ht="23.25" customHeight="1" x14ac:dyDescent="0.25">
      <c r="A26" s="6">
        <v>23</v>
      </c>
      <c r="B26" s="21" t="s">
        <v>98</v>
      </c>
      <c r="C26" s="20" t="s">
        <v>287</v>
      </c>
      <c r="D26" s="24" t="s">
        <v>137</v>
      </c>
      <c r="E26" s="68" t="s">
        <v>138</v>
      </c>
      <c r="F26" s="80">
        <v>15</v>
      </c>
      <c r="G26" s="80">
        <v>21</v>
      </c>
      <c r="H26" s="149">
        <f t="shared" si="0"/>
        <v>71.428571428571431</v>
      </c>
      <c r="I26" s="115"/>
    </row>
    <row r="27" spans="1:9" ht="23.25" customHeight="1" x14ac:dyDescent="0.25">
      <c r="A27" s="6">
        <v>24</v>
      </c>
      <c r="B27" s="21" t="s">
        <v>99</v>
      </c>
      <c r="C27" s="20" t="s">
        <v>288</v>
      </c>
      <c r="D27" s="24" t="s">
        <v>139</v>
      </c>
      <c r="E27" s="68" t="s">
        <v>140</v>
      </c>
      <c r="F27" s="80">
        <v>22</v>
      </c>
      <c r="G27" s="80">
        <v>41</v>
      </c>
      <c r="H27" s="149">
        <f t="shared" si="0"/>
        <v>53.658536585365859</v>
      </c>
      <c r="I27" s="115"/>
    </row>
    <row r="28" spans="1:9" ht="39.75" customHeight="1" x14ac:dyDescent="0.25">
      <c r="A28" s="6">
        <v>25</v>
      </c>
      <c r="B28" s="22" t="s">
        <v>91</v>
      </c>
      <c r="C28" s="20" t="s">
        <v>280</v>
      </c>
      <c r="D28" s="100" t="s">
        <v>127</v>
      </c>
      <c r="E28" s="101" t="s">
        <v>128</v>
      </c>
      <c r="F28" s="102">
        <v>30</v>
      </c>
      <c r="G28" s="102">
        <v>44</v>
      </c>
      <c r="H28" s="149">
        <f t="shared" si="0"/>
        <v>68.181818181818173</v>
      </c>
      <c r="I28" s="116" t="s">
        <v>310</v>
      </c>
    </row>
    <row r="29" spans="1:9" ht="22.5" customHeight="1" x14ac:dyDescent="0.25">
      <c r="A29" s="6">
        <v>26</v>
      </c>
      <c r="B29" s="21" t="s">
        <v>92</v>
      </c>
      <c r="C29" s="20" t="s">
        <v>281</v>
      </c>
      <c r="D29" s="24" t="s">
        <v>129</v>
      </c>
      <c r="E29" s="68" t="s">
        <v>130</v>
      </c>
      <c r="F29" s="80">
        <v>26</v>
      </c>
      <c r="G29" s="80">
        <v>35</v>
      </c>
      <c r="H29" s="149">
        <f t="shared" si="0"/>
        <v>74.285714285714292</v>
      </c>
      <c r="I29" s="115"/>
    </row>
    <row r="30" spans="1:9" ht="22.5" customHeight="1" x14ac:dyDescent="0.25">
      <c r="A30" s="6">
        <v>27</v>
      </c>
      <c r="B30" s="21" t="s">
        <v>93</v>
      </c>
      <c r="C30" s="20" t="s">
        <v>282</v>
      </c>
      <c r="D30" s="98" t="s">
        <v>259</v>
      </c>
      <c r="E30" s="68" t="s">
        <v>42</v>
      </c>
      <c r="F30" s="80">
        <v>31</v>
      </c>
      <c r="G30" s="80">
        <v>49</v>
      </c>
      <c r="H30" s="149">
        <f t="shared" si="0"/>
        <v>63.265306122448983</v>
      </c>
      <c r="I30" s="115"/>
    </row>
    <row r="31" spans="1:9" ht="22.5" customHeight="1" x14ac:dyDescent="0.25">
      <c r="A31" s="6">
        <v>28</v>
      </c>
      <c r="B31" s="23" t="s">
        <v>94</v>
      </c>
      <c r="C31" s="20" t="s">
        <v>283</v>
      </c>
      <c r="D31" s="24" t="s">
        <v>147</v>
      </c>
      <c r="E31" s="68" t="s">
        <v>109</v>
      </c>
      <c r="F31" s="80">
        <v>10</v>
      </c>
      <c r="G31" s="80">
        <v>18</v>
      </c>
      <c r="H31" s="149">
        <f t="shared" si="0"/>
        <v>55.555555555555557</v>
      </c>
      <c r="I31" s="115"/>
    </row>
    <row r="32" spans="1:9" s="135" customFormat="1" ht="22.5" customHeight="1" x14ac:dyDescent="0.25">
      <c r="A32" s="129">
        <v>29</v>
      </c>
      <c r="B32" s="136" t="s">
        <v>90</v>
      </c>
      <c r="C32" s="141" t="s">
        <v>294</v>
      </c>
      <c r="D32" s="137" t="s">
        <v>126</v>
      </c>
      <c r="E32" s="138" t="s">
        <v>57</v>
      </c>
      <c r="F32" s="82">
        <v>32</v>
      </c>
      <c r="G32" s="139">
        <v>37</v>
      </c>
      <c r="H32" s="149">
        <f t="shared" si="0"/>
        <v>86.486486486486484</v>
      </c>
      <c r="I32" s="140"/>
    </row>
    <row r="33" spans="1:9" ht="30" x14ac:dyDescent="0.25">
      <c r="A33" s="6">
        <v>30</v>
      </c>
      <c r="B33" s="21" t="s">
        <v>80</v>
      </c>
      <c r="C33" s="9" t="s">
        <v>293</v>
      </c>
      <c r="D33" s="38" t="s">
        <v>112</v>
      </c>
      <c r="E33" s="39" t="s">
        <v>113</v>
      </c>
      <c r="F33" s="80">
        <v>26</v>
      </c>
      <c r="G33" s="80">
        <v>49</v>
      </c>
      <c r="H33" s="149">
        <f t="shared" si="0"/>
        <v>53.061224489795919</v>
      </c>
      <c r="I33" s="37" t="s">
        <v>302</v>
      </c>
    </row>
    <row r="34" spans="1:9" ht="22.5" customHeight="1" x14ac:dyDescent="0.25">
      <c r="A34" s="6">
        <v>31</v>
      </c>
      <c r="B34" s="21" t="s">
        <v>95</v>
      </c>
      <c r="C34" s="59" t="s">
        <v>284</v>
      </c>
      <c r="D34" s="44" t="s">
        <v>131</v>
      </c>
      <c r="E34" s="45" t="s">
        <v>132</v>
      </c>
      <c r="F34" s="109"/>
      <c r="G34" s="109">
        <v>53</v>
      </c>
      <c r="H34" s="149">
        <f t="shared" si="0"/>
        <v>0</v>
      </c>
      <c r="I34" s="37"/>
    </row>
    <row r="37" spans="1:9" ht="18.75" x14ac:dyDescent="0.25">
      <c r="C37" s="25"/>
    </row>
    <row r="38" spans="1:9" ht="18.75" x14ac:dyDescent="0.25">
      <c r="C38" s="35"/>
    </row>
    <row r="39" spans="1:9" ht="18.75" x14ac:dyDescent="0.25">
      <c r="C39" s="35"/>
    </row>
    <row r="40" spans="1:9" ht="18.75" x14ac:dyDescent="0.25">
      <c r="C40" s="35"/>
    </row>
    <row r="41" spans="1:9" ht="18.75" x14ac:dyDescent="0.25">
      <c r="C41" s="35"/>
    </row>
    <row r="42" spans="1:9" ht="18.75" x14ac:dyDescent="0.25">
      <c r="C42" s="35"/>
    </row>
    <row r="43" spans="1:9" ht="18.75" x14ac:dyDescent="0.25">
      <c r="C43" s="35"/>
    </row>
    <row r="44" spans="1:9" ht="18.75" x14ac:dyDescent="0.25">
      <c r="C44" s="35"/>
    </row>
    <row r="45" spans="1:9" ht="18.75" x14ac:dyDescent="0.25">
      <c r="C45" s="35"/>
    </row>
    <row r="46" spans="1:9" ht="18.75" x14ac:dyDescent="0.25">
      <c r="C46" s="35"/>
    </row>
    <row r="47" spans="1:9" ht="18.75" x14ac:dyDescent="0.25">
      <c r="C47" s="35"/>
    </row>
    <row r="48" spans="1:9" ht="18.75" x14ac:dyDescent="0.25">
      <c r="C48" s="35"/>
    </row>
    <row r="49" spans="3:3" ht="18.75" x14ac:dyDescent="0.25">
      <c r="C49" s="35"/>
    </row>
    <row r="50" spans="3:3" ht="18.75" x14ac:dyDescent="0.25">
      <c r="C50" s="35"/>
    </row>
    <row r="51" spans="3:3" ht="18.75" x14ac:dyDescent="0.25">
      <c r="C51" s="35"/>
    </row>
    <row r="52" spans="3:3" ht="18.75" x14ac:dyDescent="0.25">
      <c r="C52" s="35"/>
    </row>
    <row r="53" spans="3:3" ht="18.75" x14ac:dyDescent="0.25">
      <c r="C53" s="35"/>
    </row>
    <row r="54" spans="3:3" ht="18.75" x14ac:dyDescent="0.25">
      <c r="C54" s="35"/>
    </row>
    <row r="55" spans="3:3" ht="18.75" x14ac:dyDescent="0.25">
      <c r="C55" s="35"/>
    </row>
    <row r="56" spans="3:3" ht="18.75" x14ac:dyDescent="0.25">
      <c r="C56" s="35"/>
    </row>
    <row r="57" spans="3:3" ht="18.75" x14ac:dyDescent="0.25">
      <c r="C57" s="35"/>
    </row>
    <row r="58" spans="3:3" ht="18.75" x14ac:dyDescent="0.25">
      <c r="C58" s="35"/>
    </row>
    <row r="59" spans="3:3" ht="18.75" x14ac:dyDescent="0.25">
      <c r="C59" s="35"/>
    </row>
    <row r="60" spans="3:3" ht="18.75" x14ac:dyDescent="0.25">
      <c r="C60" s="35"/>
    </row>
    <row r="61" spans="3:3" ht="18.75" x14ac:dyDescent="0.25">
      <c r="C61" s="35"/>
    </row>
    <row r="62" spans="3:3" ht="18.75" x14ac:dyDescent="0.25">
      <c r="C62" s="35"/>
    </row>
    <row r="63" spans="3:3" ht="18.75" x14ac:dyDescent="0.25">
      <c r="C63" s="35"/>
    </row>
    <row r="64" spans="3:3" ht="18.75" x14ac:dyDescent="0.25">
      <c r="C64" s="35"/>
    </row>
    <row r="65" spans="3:3" ht="18.75" x14ac:dyDescent="0.25">
      <c r="C65" s="35"/>
    </row>
    <row r="66" spans="3:3" ht="18.75" x14ac:dyDescent="0.25">
      <c r="C66" s="35"/>
    </row>
    <row r="67" spans="3:3" ht="18.75" x14ac:dyDescent="0.25">
      <c r="C67" s="35"/>
    </row>
    <row r="68" spans="3:3" x14ac:dyDescent="0.25">
      <c r="C68" s="36"/>
    </row>
  </sheetData>
  <sortState ref="C43:C74">
    <sortCondition ref="C43:C74"/>
  </sortState>
  <mergeCells count="3">
    <mergeCell ref="D3:E3"/>
    <mergeCell ref="I4:I9"/>
    <mergeCell ref="I10:I11"/>
  </mergeCells>
  <pageMargins left="0.35" right="0.118110236220472" top="0.196850393700787" bottom="0.15748031496063" header="0.21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7" workbookViewId="0">
      <selection activeCell="A5" sqref="A5:I21"/>
    </sheetView>
  </sheetViews>
  <sheetFormatPr defaultRowHeight="15.75" x14ac:dyDescent="0.25"/>
  <cols>
    <col min="1" max="1" width="6.85546875" customWidth="1"/>
    <col min="2" max="2" width="14.85546875" customWidth="1"/>
    <col min="3" max="3" width="16.28515625" customWidth="1"/>
    <col min="4" max="4" width="18.5703125" customWidth="1"/>
    <col min="5" max="5" width="8.28515625" customWidth="1"/>
    <col min="6" max="8" width="15.7109375" style="88" customWidth="1"/>
    <col min="9" max="9" width="17.28515625" style="67" customWidth="1"/>
    <col min="258" max="258" width="3.7109375" customWidth="1"/>
    <col min="259" max="259" width="4.7109375" customWidth="1"/>
    <col min="260" max="260" width="16.7109375" customWidth="1"/>
    <col min="261" max="261" width="17.7109375" customWidth="1"/>
    <col min="262" max="262" width="15.7109375" customWidth="1"/>
    <col min="263" max="263" width="20.140625" customWidth="1"/>
    <col min="264" max="264" width="18.42578125" customWidth="1"/>
    <col min="514" max="514" width="3.7109375" customWidth="1"/>
    <col min="515" max="515" width="4.7109375" customWidth="1"/>
    <col min="516" max="516" width="16.7109375" customWidth="1"/>
    <col min="517" max="517" width="17.7109375" customWidth="1"/>
    <col min="518" max="518" width="15.7109375" customWidth="1"/>
    <col min="519" max="519" width="20.140625" customWidth="1"/>
    <col min="520" max="520" width="18.42578125" customWidth="1"/>
    <col min="770" max="770" width="3.7109375" customWidth="1"/>
    <col min="771" max="771" width="4.7109375" customWidth="1"/>
    <col min="772" max="772" width="16.7109375" customWidth="1"/>
    <col min="773" max="773" width="17.7109375" customWidth="1"/>
    <col min="774" max="774" width="15.7109375" customWidth="1"/>
    <col min="775" max="775" width="20.140625" customWidth="1"/>
    <col min="776" max="776" width="18.42578125" customWidth="1"/>
    <col min="1026" max="1026" width="3.7109375" customWidth="1"/>
    <col min="1027" max="1027" width="4.7109375" customWidth="1"/>
    <col min="1028" max="1028" width="16.7109375" customWidth="1"/>
    <col min="1029" max="1029" width="17.7109375" customWidth="1"/>
    <col min="1030" max="1030" width="15.7109375" customWidth="1"/>
    <col min="1031" max="1031" width="20.140625" customWidth="1"/>
    <col min="1032" max="1032" width="18.42578125" customWidth="1"/>
    <col min="1282" max="1282" width="3.7109375" customWidth="1"/>
    <col min="1283" max="1283" width="4.7109375" customWidth="1"/>
    <col min="1284" max="1284" width="16.7109375" customWidth="1"/>
    <col min="1285" max="1285" width="17.7109375" customWidth="1"/>
    <col min="1286" max="1286" width="15.7109375" customWidth="1"/>
    <col min="1287" max="1287" width="20.140625" customWidth="1"/>
    <col min="1288" max="1288" width="18.42578125" customWidth="1"/>
    <col min="1538" max="1538" width="3.7109375" customWidth="1"/>
    <col min="1539" max="1539" width="4.7109375" customWidth="1"/>
    <col min="1540" max="1540" width="16.7109375" customWidth="1"/>
    <col min="1541" max="1541" width="17.7109375" customWidth="1"/>
    <col min="1542" max="1542" width="15.7109375" customWidth="1"/>
    <col min="1543" max="1543" width="20.140625" customWidth="1"/>
    <col min="1544" max="1544" width="18.42578125" customWidth="1"/>
    <col min="1794" max="1794" width="3.7109375" customWidth="1"/>
    <col min="1795" max="1795" width="4.7109375" customWidth="1"/>
    <col min="1796" max="1796" width="16.7109375" customWidth="1"/>
    <col min="1797" max="1797" width="17.7109375" customWidth="1"/>
    <col min="1798" max="1798" width="15.7109375" customWidth="1"/>
    <col min="1799" max="1799" width="20.140625" customWidth="1"/>
    <col min="1800" max="1800" width="18.42578125" customWidth="1"/>
    <col min="2050" max="2050" width="3.7109375" customWidth="1"/>
    <col min="2051" max="2051" width="4.7109375" customWidth="1"/>
    <col min="2052" max="2052" width="16.7109375" customWidth="1"/>
    <col min="2053" max="2053" width="17.7109375" customWidth="1"/>
    <col min="2054" max="2054" width="15.7109375" customWidth="1"/>
    <col min="2055" max="2055" width="20.140625" customWidth="1"/>
    <col min="2056" max="2056" width="18.42578125" customWidth="1"/>
    <col min="2306" max="2306" width="3.7109375" customWidth="1"/>
    <col min="2307" max="2307" width="4.7109375" customWidth="1"/>
    <col min="2308" max="2308" width="16.7109375" customWidth="1"/>
    <col min="2309" max="2309" width="17.7109375" customWidth="1"/>
    <col min="2310" max="2310" width="15.7109375" customWidth="1"/>
    <col min="2311" max="2311" width="20.140625" customWidth="1"/>
    <col min="2312" max="2312" width="18.42578125" customWidth="1"/>
    <col min="2562" max="2562" width="3.7109375" customWidth="1"/>
    <col min="2563" max="2563" width="4.7109375" customWidth="1"/>
    <col min="2564" max="2564" width="16.7109375" customWidth="1"/>
    <col min="2565" max="2565" width="17.7109375" customWidth="1"/>
    <col min="2566" max="2566" width="15.7109375" customWidth="1"/>
    <col min="2567" max="2567" width="20.140625" customWidth="1"/>
    <col min="2568" max="2568" width="18.42578125" customWidth="1"/>
    <col min="2818" max="2818" width="3.7109375" customWidth="1"/>
    <col min="2819" max="2819" width="4.7109375" customWidth="1"/>
    <col min="2820" max="2820" width="16.7109375" customWidth="1"/>
    <col min="2821" max="2821" width="17.7109375" customWidth="1"/>
    <col min="2822" max="2822" width="15.7109375" customWidth="1"/>
    <col min="2823" max="2823" width="20.140625" customWidth="1"/>
    <col min="2824" max="2824" width="18.42578125" customWidth="1"/>
    <col min="3074" max="3074" width="3.7109375" customWidth="1"/>
    <col min="3075" max="3075" width="4.7109375" customWidth="1"/>
    <col min="3076" max="3076" width="16.7109375" customWidth="1"/>
    <col min="3077" max="3077" width="17.7109375" customWidth="1"/>
    <col min="3078" max="3078" width="15.7109375" customWidth="1"/>
    <col min="3079" max="3079" width="20.140625" customWidth="1"/>
    <col min="3080" max="3080" width="18.42578125" customWidth="1"/>
    <col min="3330" max="3330" width="3.7109375" customWidth="1"/>
    <col min="3331" max="3331" width="4.7109375" customWidth="1"/>
    <col min="3332" max="3332" width="16.7109375" customWidth="1"/>
    <col min="3333" max="3333" width="17.7109375" customWidth="1"/>
    <col min="3334" max="3334" width="15.7109375" customWidth="1"/>
    <col min="3335" max="3335" width="20.140625" customWidth="1"/>
    <col min="3336" max="3336" width="18.42578125" customWidth="1"/>
    <col min="3586" max="3586" width="3.7109375" customWidth="1"/>
    <col min="3587" max="3587" width="4.7109375" customWidth="1"/>
    <col min="3588" max="3588" width="16.7109375" customWidth="1"/>
    <col min="3589" max="3589" width="17.7109375" customWidth="1"/>
    <col min="3590" max="3590" width="15.7109375" customWidth="1"/>
    <col min="3591" max="3591" width="20.140625" customWidth="1"/>
    <col min="3592" max="3592" width="18.42578125" customWidth="1"/>
    <col min="3842" max="3842" width="3.7109375" customWidth="1"/>
    <col min="3843" max="3843" width="4.7109375" customWidth="1"/>
    <col min="3844" max="3844" width="16.7109375" customWidth="1"/>
    <col min="3845" max="3845" width="17.7109375" customWidth="1"/>
    <col min="3846" max="3846" width="15.7109375" customWidth="1"/>
    <col min="3847" max="3847" width="20.140625" customWidth="1"/>
    <col min="3848" max="3848" width="18.42578125" customWidth="1"/>
    <col min="4098" max="4098" width="3.7109375" customWidth="1"/>
    <col min="4099" max="4099" width="4.7109375" customWidth="1"/>
    <col min="4100" max="4100" width="16.7109375" customWidth="1"/>
    <col min="4101" max="4101" width="17.7109375" customWidth="1"/>
    <col min="4102" max="4102" width="15.7109375" customWidth="1"/>
    <col min="4103" max="4103" width="20.140625" customWidth="1"/>
    <col min="4104" max="4104" width="18.42578125" customWidth="1"/>
    <col min="4354" max="4354" width="3.7109375" customWidth="1"/>
    <col min="4355" max="4355" width="4.7109375" customWidth="1"/>
    <col min="4356" max="4356" width="16.7109375" customWidth="1"/>
    <col min="4357" max="4357" width="17.7109375" customWidth="1"/>
    <col min="4358" max="4358" width="15.7109375" customWidth="1"/>
    <col min="4359" max="4359" width="20.140625" customWidth="1"/>
    <col min="4360" max="4360" width="18.42578125" customWidth="1"/>
    <col min="4610" max="4610" width="3.7109375" customWidth="1"/>
    <col min="4611" max="4611" width="4.7109375" customWidth="1"/>
    <col min="4612" max="4612" width="16.7109375" customWidth="1"/>
    <col min="4613" max="4613" width="17.7109375" customWidth="1"/>
    <col min="4614" max="4614" width="15.7109375" customWidth="1"/>
    <col min="4615" max="4615" width="20.140625" customWidth="1"/>
    <col min="4616" max="4616" width="18.42578125" customWidth="1"/>
    <col min="4866" max="4866" width="3.7109375" customWidth="1"/>
    <col min="4867" max="4867" width="4.7109375" customWidth="1"/>
    <col min="4868" max="4868" width="16.7109375" customWidth="1"/>
    <col min="4869" max="4869" width="17.7109375" customWidth="1"/>
    <col min="4870" max="4870" width="15.7109375" customWidth="1"/>
    <col min="4871" max="4871" width="20.140625" customWidth="1"/>
    <col min="4872" max="4872" width="18.42578125" customWidth="1"/>
    <col min="5122" max="5122" width="3.7109375" customWidth="1"/>
    <col min="5123" max="5123" width="4.7109375" customWidth="1"/>
    <col min="5124" max="5124" width="16.7109375" customWidth="1"/>
    <col min="5125" max="5125" width="17.7109375" customWidth="1"/>
    <col min="5126" max="5126" width="15.7109375" customWidth="1"/>
    <col min="5127" max="5127" width="20.140625" customWidth="1"/>
    <col min="5128" max="5128" width="18.42578125" customWidth="1"/>
    <col min="5378" max="5378" width="3.7109375" customWidth="1"/>
    <col min="5379" max="5379" width="4.7109375" customWidth="1"/>
    <col min="5380" max="5380" width="16.7109375" customWidth="1"/>
    <col min="5381" max="5381" width="17.7109375" customWidth="1"/>
    <col min="5382" max="5382" width="15.7109375" customWidth="1"/>
    <col min="5383" max="5383" width="20.140625" customWidth="1"/>
    <col min="5384" max="5384" width="18.42578125" customWidth="1"/>
    <col min="5634" max="5634" width="3.7109375" customWidth="1"/>
    <col min="5635" max="5635" width="4.7109375" customWidth="1"/>
    <col min="5636" max="5636" width="16.7109375" customWidth="1"/>
    <col min="5637" max="5637" width="17.7109375" customWidth="1"/>
    <col min="5638" max="5638" width="15.7109375" customWidth="1"/>
    <col min="5639" max="5639" width="20.140625" customWidth="1"/>
    <col min="5640" max="5640" width="18.42578125" customWidth="1"/>
    <col min="5890" max="5890" width="3.7109375" customWidth="1"/>
    <col min="5891" max="5891" width="4.7109375" customWidth="1"/>
    <col min="5892" max="5892" width="16.7109375" customWidth="1"/>
    <col min="5893" max="5893" width="17.7109375" customWidth="1"/>
    <col min="5894" max="5894" width="15.7109375" customWidth="1"/>
    <col min="5895" max="5895" width="20.140625" customWidth="1"/>
    <col min="5896" max="5896" width="18.42578125" customWidth="1"/>
    <col min="6146" max="6146" width="3.7109375" customWidth="1"/>
    <col min="6147" max="6147" width="4.7109375" customWidth="1"/>
    <col min="6148" max="6148" width="16.7109375" customWidth="1"/>
    <col min="6149" max="6149" width="17.7109375" customWidth="1"/>
    <col min="6150" max="6150" width="15.7109375" customWidth="1"/>
    <col min="6151" max="6151" width="20.140625" customWidth="1"/>
    <col min="6152" max="6152" width="18.42578125" customWidth="1"/>
    <col min="6402" max="6402" width="3.7109375" customWidth="1"/>
    <col min="6403" max="6403" width="4.7109375" customWidth="1"/>
    <col min="6404" max="6404" width="16.7109375" customWidth="1"/>
    <col min="6405" max="6405" width="17.7109375" customWidth="1"/>
    <col min="6406" max="6406" width="15.7109375" customWidth="1"/>
    <col min="6407" max="6407" width="20.140625" customWidth="1"/>
    <col min="6408" max="6408" width="18.42578125" customWidth="1"/>
    <col min="6658" max="6658" width="3.7109375" customWidth="1"/>
    <col min="6659" max="6659" width="4.7109375" customWidth="1"/>
    <col min="6660" max="6660" width="16.7109375" customWidth="1"/>
    <col min="6661" max="6661" width="17.7109375" customWidth="1"/>
    <col min="6662" max="6662" width="15.7109375" customWidth="1"/>
    <col min="6663" max="6663" width="20.140625" customWidth="1"/>
    <col min="6664" max="6664" width="18.42578125" customWidth="1"/>
    <col min="6914" max="6914" width="3.7109375" customWidth="1"/>
    <col min="6915" max="6915" width="4.7109375" customWidth="1"/>
    <col min="6916" max="6916" width="16.7109375" customWidth="1"/>
    <col min="6917" max="6917" width="17.7109375" customWidth="1"/>
    <col min="6918" max="6918" width="15.7109375" customWidth="1"/>
    <col min="6919" max="6919" width="20.140625" customWidth="1"/>
    <col min="6920" max="6920" width="18.42578125" customWidth="1"/>
    <col min="7170" max="7170" width="3.7109375" customWidth="1"/>
    <col min="7171" max="7171" width="4.7109375" customWidth="1"/>
    <col min="7172" max="7172" width="16.7109375" customWidth="1"/>
    <col min="7173" max="7173" width="17.7109375" customWidth="1"/>
    <col min="7174" max="7174" width="15.7109375" customWidth="1"/>
    <col min="7175" max="7175" width="20.140625" customWidth="1"/>
    <col min="7176" max="7176" width="18.42578125" customWidth="1"/>
    <col min="7426" max="7426" width="3.7109375" customWidth="1"/>
    <col min="7427" max="7427" width="4.7109375" customWidth="1"/>
    <col min="7428" max="7428" width="16.7109375" customWidth="1"/>
    <col min="7429" max="7429" width="17.7109375" customWidth="1"/>
    <col min="7430" max="7430" width="15.7109375" customWidth="1"/>
    <col min="7431" max="7431" width="20.140625" customWidth="1"/>
    <col min="7432" max="7432" width="18.42578125" customWidth="1"/>
    <col min="7682" max="7682" width="3.7109375" customWidth="1"/>
    <col min="7683" max="7683" width="4.7109375" customWidth="1"/>
    <col min="7684" max="7684" width="16.7109375" customWidth="1"/>
    <col min="7685" max="7685" width="17.7109375" customWidth="1"/>
    <col min="7686" max="7686" width="15.7109375" customWidth="1"/>
    <col min="7687" max="7687" width="20.140625" customWidth="1"/>
    <col min="7688" max="7688" width="18.42578125" customWidth="1"/>
    <col min="7938" max="7938" width="3.7109375" customWidth="1"/>
    <col min="7939" max="7939" width="4.7109375" customWidth="1"/>
    <col min="7940" max="7940" width="16.7109375" customWidth="1"/>
    <col min="7941" max="7941" width="17.7109375" customWidth="1"/>
    <col min="7942" max="7942" width="15.7109375" customWidth="1"/>
    <col min="7943" max="7943" width="20.140625" customWidth="1"/>
    <col min="7944" max="7944" width="18.42578125" customWidth="1"/>
    <col min="8194" max="8194" width="3.7109375" customWidth="1"/>
    <col min="8195" max="8195" width="4.7109375" customWidth="1"/>
    <col min="8196" max="8196" width="16.7109375" customWidth="1"/>
    <col min="8197" max="8197" width="17.7109375" customWidth="1"/>
    <col min="8198" max="8198" width="15.7109375" customWidth="1"/>
    <col min="8199" max="8199" width="20.140625" customWidth="1"/>
    <col min="8200" max="8200" width="18.42578125" customWidth="1"/>
    <col min="8450" max="8450" width="3.7109375" customWidth="1"/>
    <col min="8451" max="8451" width="4.7109375" customWidth="1"/>
    <col min="8452" max="8452" width="16.7109375" customWidth="1"/>
    <col min="8453" max="8453" width="17.7109375" customWidth="1"/>
    <col min="8454" max="8454" width="15.7109375" customWidth="1"/>
    <col min="8455" max="8455" width="20.140625" customWidth="1"/>
    <col min="8456" max="8456" width="18.42578125" customWidth="1"/>
    <col min="8706" max="8706" width="3.7109375" customWidth="1"/>
    <col min="8707" max="8707" width="4.7109375" customWidth="1"/>
    <col min="8708" max="8708" width="16.7109375" customWidth="1"/>
    <col min="8709" max="8709" width="17.7109375" customWidth="1"/>
    <col min="8710" max="8710" width="15.7109375" customWidth="1"/>
    <col min="8711" max="8711" width="20.140625" customWidth="1"/>
    <col min="8712" max="8712" width="18.42578125" customWidth="1"/>
    <col min="8962" max="8962" width="3.7109375" customWidth="1"/>
    <col min="8963" max="8963" width="4.7109375" customWidth="1"/>
    <col min="8964" max="8964" width="16.7109375" customWidth="1"/>
    <col min="8965" max="8965" width="17.7109375" customWidth="1"/>
    <col min="8966" max="8966" width="15.7109375" customWidth="1"/>
    <col min="8967" max="8967" width="20.140625" customWidth="1"/>
    <col min="8968" max="8968" width="18.42578125" customWidth="1"/>
    <col min="9218" max="9218" width="3.7109375" customWidth="1"/>
    <col min="9219" max="9219" width="4.7109375" customWidth="1"/>
    <col min="9220" max="9220" width="16.7109375" customWidth="1"/>
    <col min="9221" max="9221" width="17.7109375" customWidth="1"/>
    <col min="9222" max="9222" width="15.7109375" customWidth="1"/>
    <col min="9223" max="9223" width="20.140625" customWidth="1"/>
    <col min="9224" max="9224" width="18.42578125" customWidth="1"/>
    <col min="9474" max="9474" width="3.7109375" customWidth="1"/>
    <col min="9475" max="9475" width="4.7109375" customWidth="1"/>
    <col min="9476" max="9476" width="16.7109375" customWidth="1"/>
    <col min="9477" max="9477" width="17.7109375" customWidth="1"/>
    <col min="9478" max="9478" width="15.7109375" customWidth="1"/>
    <col min="9479" max="9479" width="20.140625" customWidth="1"/>
    <col min="9480" max="9480" width="18.42578125" customWidth="1"/>
    <col min="9730" max="9730" width="3.7109375" customWidth="1"/>
    <col min="9731" max="9731" width="4.7109375" customWidth="1"/>
    <col min="9732" max="9732" width="16.7109375" customWidth="1"/>
    <col min="9733" max="9733" width="17.7109375" customWidth="1"/>
    <col min="9734" max="9734" width="15.7109375" customWidth="1"/>
    <col min="9735" max="9735" width="20.140625" customWidth="1"/>
    <col min="9736" max="9736" width="18.42578125" customWidth="1"/>
    <col min="9986" max="9986" width="3.7109375" customWidth="1"/>
    <col min="9987" max="9987" width="4.7109375" customWidth="1"/>
    <col min="9988" max="9988" width="16.7109375" customWidth="1"/>
    <col min="9989" max="9989" width="17.7109375" customWidth="1"/>
    <col min="9990" max="9990" width="15.7109375" customWidth="1"/>
    <col min="9991" max="9991" width="20.140625" customWidth="1"/>
    <col min="9992" max="9992" width="18.42578125" customWidth="1"/>
    <col min="10242" max="10242" width="3.7109375" customWidth="1"/>
    <col min="10243" max="10243" width="4.7109375" customWidth="1"/>
    <col min="10244" max="10244" width="16.7109375" customWidth="1"/>
    <col min="10245" max="10245" width="17.7109375" customWidth="1"/>
    <col min="10246" max="10246" width="15.7109375" customWidth="1"/>
    <col min="10247" max="10247" width="20.140625" customWidth="1"/>
    <col min="10248" max="10248" width="18.42578125" customWidth="1"/>
    <col min="10498" max="10498" width="3.7109375" customWidth="1"/>
    <col min="10499" max="10499" width="4.7109375" customWidth="1"/>
    <col min="10500" max="10500" width="16.7109375" customWidth="1"/>
    <col min="10501" max="10501" width="17.7109375" customWidth="1"/>
    <col min="10502" max="10502" width="15.7109375" customWidth="1"/>
    <col min="10503" max="10503" width="20.140625" customWidth="1"/>
    <col min="10504" max="10504" width="18.42578125" customWidth="1"/>
    <col min="10754" max="10754" width="3.7109375" customWidth="1"/>
    <col min="10755" max="10755" width="4.7109375" customWidth="1"/>
    <col min="10756" max="10756" width="16.7109375" customWidth="1"/>
    <col min="10757" max="10757" width="17.7109375" customWidth="1"/>
    <col min="10758" max="10758" width="15.7109375" customWidth="1"/>
    <col min="10759" max="10759" width="20.140625" customWidth="1"/>
    <col min="10760" max="10760" width="18.42578125" customWidth="1"/>
    <col min="11010" max="11010" width="3.7109375" customWidth="1"/>
    <col min="11011" max="11011" width="4.7109375" customWidth="1"/>
    <col min="11012" max="11012" width="16.7109375" customWidth="1"/>
    <col min="11013" max="11013" width="17.7109375" customWidth="1"/>
    <col min="11014" max="11014" width="15.7109375" customWidth="1"/>
    <col min="11015" max="11015" width="20.140625" customWidth="1"/>
    <col min="11016" max="11016" width="18.42578125" customWidth="1"/>
    <col min="11266" max="11266" width="3.7109375" customWidth="1"/>
    <col min="11267" max="11267" width="4.7109375" customWidth="1"/>
    <col min="11268" max="11268" width="16.7109375" customWidth="1"/>
    <col min="11269" max="11269" width="17.7109375" customWidth="1"/>
    <col min="11270" max="11270" width="15.7109375" customWidth="1"/>
    <col min="11271" max="11271" width="20.140625" customWidth="1"/>
    <col min="11272" max="11272" width="18.42578125" customWidth="1"/>
    <col min="11522" max="11522" width="3.7109375" customWidth="1"/>
    <col min="11523" max="11523" width="4.7109375" customWidth="1"/>
    <col min="11524" max="11524" width="16.7109375" customWidth="1"/>
    <col min="11525" max="11525" width="17.7109375" customWidth="1"/>
    <col min="11526" max="11526" width="15.7109375" customWidth="1"/>
    <col min="11527" max="11527" width="20.140625" customWidth="1"/>
    <col min="11528" max="11528" width="18.42578125" customWidth="1"/>
    <col min="11778" max="11778" width="3.7109375" customWidth="1"/>
    <col min="11779" max="11779" width="4.7109375" customWidth="1"/>
    <col min="11780" max="11780" width="16.7109375" customWidth="1"/>
    <col min="11781" max="11781" width="17.7109375" customWidth="1"/>
    <col min="11782" max="11782" width="15.7109375" customWidth="1"/>
    <col min="11783" max="11783" width="20.140625" customWidth="1"/>
    <col min="11784" max="11784" width="18.42578125" customWidth="1"/>
    <col min="12034" max="12034" width="3.7109375" customWidth="1"/>
    <col min="12035" max="12035" width="4.7109375" customWidth="1"/>
    <col min="12036" max="12036" width="16.7109375" customWidth="1"/>
    <col min="12037" max="12037" width="17.7109375" customWidth="1"/>
    <col min="12038" max="12038" width="15.7109375" customWidth="1"/>
    <col min="12039" max="12039" width="20.140625" customWidth="1"/>
    <col min="12040" max="12040" width="18.42578125" customWidth="1"/>
    <col min="12290" max="12290" width="3.7109375" customWidth="1"/>
    <col min="12291" max="12291" width="4.7109375" customWidth="1"/>
    <col min="12292" max="12292" width="16.7109375" customWidth="1"/>
    <col min="12293" max="12293" width="17.7109375" customWidth="1"/>
    <col min="12294" max="12294" width="15.7109375" customWidth="1"/>
    <col min="12295" max="12295" width="20.140625" customWidth="1"/>
    <col min="12296" max="12296" width="18.42578125" customWidth="1"/>
    <col min="12546" max="12546" width="3.7109375" customWidth="1"/>
    <col min="12547" max="12547" width="4.7109375" customWidth="1"/>
    <col min="12548" max="12548" width="16.7109375" customWidth="1"/>
    <col min="12549" max="12549" width="17.7109375" customWidth="1"/>
    <col min="12550" max="12550" width="15.7109375" customWidth="1"/>
    <col min="12551" max="12551" width="20.140625" customWidth="1"/>
    <col min="12552" max="12552" width="18.42578125" customWidth="1"/>
    <col min="12802" max="12802" width="3.7109375" customWidth="1"/>
    <col min="12803" max="12803" width="4.7109375" customWidth="1"/>
    <col min="12804" max="12804" width="16.7109375" customWidth="1"/>
    <col min="12805" max="12805" width="17.7109375" customWidth="1"/>
    <col min="12806" max="12806" width="15.7109375" customWidth="1"/>
    <col min="12807" max="12807" width="20.140625" customWidth="1"/>
    <col min="12808" max="12808" width="18.42578125" customWidth="1"/>
    <col min="13058" max="13058" width="3.7109375" customWidth="1"/>
    <col min="13059" max="13059" width="4.7109375" customWidth="1"/>
    <col min="13060" max="13060" width="16.7109375" customWidth="1"/>
    <col min="13061" max="13061" width="17.7109375" customWidth="1"/>
    <col min="13062" max="13062" width="15.7109375" customWidth="1"/>
    <col min="13063" max="13063" width="20.140625" customWidth="1"/>
    <col min="13064" max="13064" width="18.42578125" customWidth="1"/>
    <col min="13314" max="13314" width="3.7109375" customWidth="1"/>
    <col min="13315" max="13315" width="4.7109375" customWidth="1"/>
    <col min="13316" max="13316" width="16.7109375" customWidth="1"/>
    <col min="13317" max="13317" width="17.7109375" customWidth="1"/>
    <col min="13318" max="13318" width="15.7109375" customWidth="1"/>
    <col min="13319" max="13319" width="20.140625" customWidth="1"/>
    <col min="13320" max="13320" width="18.42578125" customWidth="1"/>
    <col min="13570" max="13570" width="3.7109375" customWidth="1"/>
    <col min="13571" max="13571" width="4.7109375" customWidth="1"/>
    <col min="13572" max="13572" width="16.7109375" customWidth="1"/>
    <col min="13573" max="13573" width="17.7109375" customWidth="1"/>
    <col min="13574" max="13574" width="15.7109375" customWidth="1"/>
    <col min="13575" max="13575" width="20.140625" customWidth="1"/>
    <col min="13576" max="13576" width="18.42578125" customWidth="1"/>
    <col min="13826" max="13826" width="3.7109375" customWidth="1"/>
    <col min="13827" max="13827" width="4.7109375" customWidth="1"/>
    <col min="13828" max="13828" width="16.7109375" customWidth="1"/>
    <col min="13829" max="13829" width="17.7109375" customWidth="1"/>
    <col min="13830" max="13830" width="15.7109375" customWidth="1"/>
    <col min="13831" max="13831" width="20.140625" customWidth="1"/>
    <col min="13832" max="13832" width="18.42578125" customWidth="1"/>
    <col min="14082" max="14082" width="3.7109375" customWidth="1"/>
    <col min="14083" max="14083" width="4.7109375" customWidth="1"/>
    <col min="14084" max="14084" width="16.7109375" customWidth="1"/>
    <col min="14085" max="14085" width="17.7109375" customWidth="1"/>
    <col min="14086" max="14086" width="15.7109375" customWidth="1"/>
    <col min="14087" max="14087" width="20.140625" customWidth="1"/>
    <col min="14088" max="14088" width="18.42578125" customWidth="1"/>
    <col min="14338" max="14338" width="3.7109375" customWidth="1"/>
    <col min="14339" max="14339" width="4.7109375" customWidth="1"/>
    <col min="14340" max="14340" width="16.7109375" customWidth="1"/>
    <col min="14341" max="14341" width="17.7109375" customWidth="1"/>
    <col min="14342" max="14342" width="15.7109375" customWidth="1"/>
    <col min="14343" max="14343" width="20.140625" customWidth="1"/>
    <col min="14344" max="14344" width="18.42578125" customWidth="1"/>
    <col min="14594" max="14594" width="3.7109375" customWidth="1"/>
    <col min="14595" max="14595" width="4.7109375" customWidth="1"/>
    <col min="14596" max="14596" width="16.7109375" customWidth="1"/>
    <col min="14597" max="14597" width="17.7109375" customWidth="1"/>
    <col min="14598" max="14598" width="15.7109375" customWidth="1"/>
    <col min="14599" max="14599" width="20.140625" customWidth="1"/>
    <col min="14600" max="14600" width="18.42578125" customWidth="1"/>
    <col min="14850" max="14850" width="3.7109375" customWidth="1"/>
    <col min="14851" max="14851" width="4.7109375" customWidth="1"/>
    <col min="14852" max="14852" width="16.7109375" customWidth="1"/>
    <col min="14853" max="14853" width="17.7109375" customWidth="1"/>
    <col min="14854" max="14854" width="15.7109375" customWidth="1"/>
    <col min="14855" max="14855" width="20.140625" customWidth="1"/>
    <col min="14856" max="14856" width="18.42578125" customWidth="1"/>
    <col min="15106" max="15106" width="3.7109375" customWidth="1"/>
    <col min="15107" max="15107" width="4.7109375" customWidth="1"/>
    <col min="15108" max="15108" width="16.7109375" customWidth="1"/>
    <col min="15109" max="15109" width="17.7109375" customWidth="1"/>
    <col min="15110" max="15110" width="15.7109375" customWidth="1"/>
    <col min="15111" max="15111" width="20.140625" customWidth="1"/>
    <col min="15112" max="15112" width="18.42578125" customWidth="1"/>
    <col min="15362" max="15362" width="3.7109375" customWidth="1"/>
    <col min="15363" max="15363" width="4.7109375" customWidth="1"/>
    <col min="15364" max="15364" width="16.7109375" customWidth="1"/>
    <col min="15365" max="15365" width="17.7109375" customWidth="1"/>
    <col min="15366" max="15366" width="15.7109375" customWidth="1"/>
    <col min="15367" max="15367" width="20.140625" customWidth="1"/>
    <col min="15368" max="15368" width="18.42578125" customWidth="1"/>
    <col min="15618" max="15618" width="3.7109375" customWidth="1"/>
    <col min="15619" max="15619" width="4.7109375" customWidth="1"/>
    <col min="15620" max="15620" width="16.7109375" customWidth="1"/>
    <col min="15621" max="15621" width="17.7109375" customWidth="1"/>
    <col min="15622" max="15622" width="15.7109375" customWidth="1"/>
    <col min="15623" max="15623" width="20.140625" customWidth="1"/>
    <col min="15624" max="15624" width="18.42578125" customWidth="1"/>
    <col min="15874" max="15874" width="3.7109375" customWidth="1"/>
    <col min="15875" max="15875" width="4.7109375" customWidth="1"/>
    <col min="15876" max="15876" width="16.7109375" customWidth="1"/>
    <col min="15877" max="15877" width="17.7109375" customWidth="1"/>
    <col min="15878" max="15878" width="15.7109375" customWidth="1"/>
    <col min="15879" max="15879" width="20.140625" customWidth="1"/>
    <col min="15880" max="15880" width="18.42578125" customWidth="1"/>
    <col min="16130" max="16130" width="3.7109375" customWidth="1"/>
    <col min="16131" max="16131" width="4.7109375" customWidth="1"/>
    <col min="16132" max="16132" width="16.7109375" customWidth="1"/>
    <col min="16133" max="16133" width="17.7109375" customWidth="1"/>
    <col min="16134" max="16134" width="15.7109375" customWidth="1"/>
    <col min="16135" max="16135" width="20.140625" customWidth="1"/>
    <col min="16136" max="16136" width="18.42578125" customWidth="1"/>
  </cols>
  <sheetData>
    <row r="1" spans="1:9" s="1" customFormat="1" ht="24" customHeight="1" x14ac:dyDescent="0.3">
      <c r="A1" s="273" t="s">
        <v>313</v>
      </c>
      <c r="B1" s="273"/>
      <c r="C1" s="273"/>
      <c r="D1" s="273"/>
      <c r="E1" s="273"/>
      <c r="F1" s="46"/>
      <c r="G1" s="114"/>
      <c r="H1" s="148"/>
      <c r="I1" s="65"/>
    </row>
    <row r="2" spans="1:9" s="1" customFormat="1" ht="22.5" customHeight="1" x14ac:dyDescent="0.35">
      <c r="B2" s="14" t="s">
        <v>262</v>
      </c>
      <c r="D2" s="32" t="s">
        <v>292</v>
      </c>
      <c r="E2" s="32"/>
      <c r="F2" s="84"/>
      <c r="G2" s="84"/>
      <c r="H2" s="84"/>
      <c r="I2" s="65"/>
    </row>
    <row r="3" spans="1:9" s="1" customFormat="1" ht="6" customHeight="1" x14ac:dyDescent="0.25">
      <c r="F3" s="85"/>
      <c r="G3" s="85"/>
      <c r="H3" s="85"/>
      <c r="I3" s="65"/>
    </row>
    <row r="4" spans="1:9" s="91" customFormat="1" ht="49.5" x14ac:dyDescent="0.3">
      <c r="A4" s="89" t="s">
        <v>0</v>
      </c>
      <c r="B4" s="89" t="s">
        <v>1</v>
      </c>
      <c r="C4" s="89" t="s">
        <v>23</v>
      </c>
      <c r="D4" s="266" t="s">
        <v>24</v>
      </c>
      <c r="E4" s="267"/>
      <c r="F4" s="90" t="s">
        <v>306</v>
      </c>
      <c r="G4" s="90" t="s">
        <v>312</v>
      </c>
      <c r="H4" s="90"/>
      <c r="I4" s="90" t="s">
        <v>305</v>
      </c>
    </row>
    <row r="5" spans="1:9" ht="21" customHeight="1" x14ac:dyDescent="0.25">
      <c r="A5" s="6">
        <v>1</v>
      </c>
      <c r="B5" s="21" t="s">
        <v>13</v>
      </c>
      <c r="C5" s="5" t="s">
        <v>154</v>
      </c>
      <c r="D5" s="24" t="s">
        <v>45</v>
      </c>
      <c r="E5" s="68" t="s">
        <v>46</v>
      </c>
      <c r="F5" s="80">
        <v>14</v>
      </c>
      <c r="G5" s="80">
        <v>36</v>
      </c>
      <c r="H5" s="149">
        <f>F5/G5*100</f>
        <v>38.888888888888893</v>
      </c>
      <c r="I5" s="268" t="s">
        <v>303</v>
      </c>
    </row>
    <row r="6" spans="1:9" ht="21" customHeight="1" x14ac:dyDescent="0.25">
      <c r="A6" s="6">
        <v>2</v>
      </c>
      <c r="B6" s="21" t="s">
        <v>15</v>
      </c>
      <c r="C6" s="5" t="s">
        <v>165</v>
      </c>
      <c r="D6" s="24" t="s">
        <v>56</v>
      </c>
      <c r="E6" s="68" t="s">
        <v>57</v>
      </c>
      <c r="F6" s="80">
        <v>25</v>
      </c>
      <c r="G6" s="80">
        <v>48</v>
      </c>
      <c r="H6" s="149">
        <f t="shared" ref="H6:H21" si="0">F6/G6*100</f>
        <v>52.083333333333336</v>
      </c>
      <c r="I6" s="269"/>
    </row>
    <row r="7" spans="1:9" ht="21" customHeight="1" x14ac:dyDescent="0.25">
      <c r="A7" s="6">
        <v>3</v>
      </c>
      <c r="B7" s="21" t="s">
        <v>12</v>
      </c>
      <c r="C7" s="5" t="s">
        <v>169</v>
      </c>
      <c r="D7" s="24" t="s">
        <v>47</v>
      </c>
      <c r="E7" s="68" t="s">
        <v>48</v>
      </c>
      <c r="F7" s="80">
        <v>30</v>
      </c>
      <c r="G7" s="80">
        <v>49</v>
      </c>
      <c r="H7" s="149">
        <f t="shared" si="0"/>
        <v>61.224489795918366</v>
      </c>
      <c r="I7" s="269"/>
    </row>
    <row r="8" spans="1:9" ht="21" customHeight="1" x14ac:dyDescent="0.25">
      <c r="A8" s="6">
        <v>4</v>
      </c>
      <c r="B8" s="21" t="s">
        <v>9</v>
      </c>
      <c r="C8" s="5" t="s">
        <v>161</v>
      </c>
      <c r="D8" s="24" t="s">
        <v>68</v>
      </c>
      <c r="E8" s="68" t="s">
        <v>55</v>
      </c>
      <c r="F8" s="80">
        <v>24</v>
      </c>
      <c r="G8" s="80">
        <v>38</v>
      </c>
      <c r="H8" s="149">
        <f t="shared" si="0"/>
        <v>63.157894736842103</v>
      </c>
      <c r="I8" s="269"/>
    </row>
    <row r="9" spans="1:9" ht="21" customHeight="1" x14ac:dyDescent="0.25">
      <c r="A9" s="6">
        <v>5</v>
      </c>
      <c r="B9" s="21" t="s">
        <v>21</v>
      </c>
      <c r="C9" s="5" t="s">
        <v>162</v>
      </c>
      <c r="D9" s="24" t="s">
        <v>62</v>
      </c>
      <c r="E9" s="68" t="s">
        <v>42</v>
      </c>
      <c r="F9" s="80">
        <v>10</v>
      </c>
      <c r="G9" s="80">
        <v>36</v>
      </c>
      <c r="H9" s="149">
        <f t="shared" si="0"/>
        <v>27.777777777777779</v>
      </c>
      <c r="I9" s="269"/>
    </row>
    <row r="10" spans="1:9" ht="21" customHeight="1" x14ac:dyDescent="0.25">
      <c r="A10" s="6">
        <v>6</v>
      </c>
      <c r="B10" s="21" t="s">
        <v>22</v>
      </c>
      <c r="C10" s="5" t="s">
        <v>159</v>
      </c>
      <c r="D10" s="24" t="s">
        <v>63</v>
      </c>
      <c r="E10" s="68" t="s">
        <v>64</v>
      </c>
      <c r="F10" s="80">
        <v>30</v>
      </c>
      <c r="G10" s="80">
        <v>47</v>
      </c>
      <c r="H10" s="149">
        <f t="shared" si="0"/>
        <v>63.829787234042556</v>
      </c>
      <c r="I10" s="269"/>
    </row>
    <row r="11" spans="1:9" ht="21" customHeight="1" x14ac:dyDescent="0.25">
      <c r="A11" s="6">
        <v>7</v>
      </c>
      <c r="B11" s="21" t="s">
        <v>7</v>
      </c>
      <c r="C11" s="20" t="s">
        <v>160</v>
      </c>
      <c r="D11" s="24" t="s">
        <v>66</v>
      </c>
      <c r="E11" s="68" t="s">
        <v>67</v>
      </c>
      <c r="F11" s="80">
        <v>28</v>
      </c>
      <c r="G11" s="80">
        <v>54</v>
      </c>
      <c r="H11" s="149">
        <f t="shared" si="0"/>
        <v>51.851851851851848</v>
      </c>
      <c r="I11" s="269"/>
    </row>
    <row r="12" spans="1:9" ht="21" customHeight="1" x14ac:dyDescent="0.25">
      <c r="A12" s="6">
        <v>8</v>
      </c>
      <c r="B12" s="21" t="s">
        <v>11</v>
      </c>
      <c r="C12" s="5" t="s">
        <v>168</v>
      </c>
      <c r="D12" s="24" t="s">
        <v>43</v>
      </c>
      <c r="E12" s="68" t="s">
        <v>44</v>
      </c>
      <c r="F12" s="80">
        <v>15</v>
      </c>
      <c r="G12" s="80">
        <v>33</v>
      </c>
      <c r="H12" s="149">
        <f t="shared" si="0"/>
        <v>45.454545454545453</v>
      </c>
      <c r="I12" s="269"/>
    </row>
    <row r="13" spans="1:9" ht="21" customHeight="1" x14ac:dyDescent="0.25">
      <c r="A13" s="6">
        <v>9</v>
      </c>
      <c r="B13" s="21" t="s">
        <v>20</v>
      </c>
      <c r="C13" s="5" t="s">
        <v>170</v>
      </c>
      <c r="D13" s="24" t="s">
        <v>60</v>
      </c>
      <c r="E13" s="68" t="s">
        <v>61</v>
      </c>
      <c r="F13" s="80">
        <v>14</v>
      </c>
      <c r="G13" s="80">
        <v>57</v>
      </c>
      <c r="H13" s="149">
        <f t="shared" si="0"/>
        <v>24.561403508771928</v>
      </c>
      <c r="I13" s="269"/>
    </row>
    <row r="14" spans="1:9" ht="21" customHeight="1" x14ac:dyDescent="0.25">
      <c r="A14" s="6">
        <v>10</v>
      </c>
      <c r="B14" s="21" t="s">
        <v>16</v>
      </c>
      <c r="C14" s="5" t="s">
        <v>164</v>
      </c>
      <c r="D14" s="24" t="s">
        <v>58</v>
      </c>
      <c r="E14" s="68" t="s">
        <v>59</v>
      </c>
      <c r="F14" s="80">
        <v>18</v>
      </c>
      <c r="G14" s="80">
        <v>21</v>
      </c>
      <c r="H14" s="149">
        <f t="shared" si="0"/>
        <v>85.714285714285708</v>
      </c>
      <c r="I14" s="270"/>
    </row>
    <row r="15" spans="1:9" ht="21" customHeight="1" x14ac:dyDescent="0.25">
      <c r="A15" s="6">
        <v>11</v>
      </c>
      <c r="B15" s="60" t="s">
        <v>263</v>
      </c>
      <c r="C15" s="62" t="s">
        <v>153</v>
      </c>
      <c r="D15" s="63" t="s">
        <v>25</v>
      </c>
      <c r="E15" s="69" t="s">
        <v>26</v>
      </c>
      <c r="F15" s="86">
        <v>26</v>
      </c>
      <c r="G15" s="86">
        <v>58</v>
      </c>
      <c r="H15" s="149">
        <f t="shared" si="0"/>
        <v>44.827586206896555</v>
      </c>
      <c r="I15" s="103" t="s">
        <v>300</v>
      </c>
    </row>
    <row r="16" spans="1:9" s="97" customFormat="1" ht="21" customHeight="1" x14ac:dyDescent="0.25">
      <c r="A16" s="92">
        <v>12</v>
      </c>
      <c r="B16" s="142" t="s">
        <v>17</v>
      </c>
      <c r="C16" s="143" t="s">
        <v>166</v>
      </c>
      <c r="D16" s="144" t="s">
        <v>51</v>
      </c>
      <c r="E16" s="145" t="s">
        <v>52</v>
      </c>
      <c r="F16" s="146">
        <v>25</v>
      </c>
      <c r="G16" s="146">
        <v>20</v>
      </c>
      <c r="H16" s="150">
        <f t="shared" si="0"/>
        <v>125</v>
      </c>
      <c r="I16" s="147"/>
    </row>
    <row r="17" spans="1:9" ht="32.25" customHeight="1" x14ac:dyDescent="0.25">
      <c r="A17" s="6">
        <v>13</v>
      </c>
      <c r="B17" s="60" t="s">
        <v>264</v>
      </c>
      <c r="C17" s="62" t="s">
        <v>155</v>
      </c>
      <c r="D17" s="63" t="s">
        <v>37</v>
      </c>
      <c r="E17" s="69" t="s">
        <v>38</v>
      </c>
      <c r="F17" s="86">
        <v>33</v>
      </c>
      <c r="G17" s="86">
        <v>50</v>
      </c>
      <c r="H17" s="149">
        <f t="shared" si="0"/>
        <v>66</v>
      </c>
      <c r="I17" s="110" t="s">
        <v>307</v>
      </c>
    </row>
    <row r="18" spans="1:9" ht="21" customHeight="1" x14ac:dyDescent="0.25">
      <c r="A18" s="6">
        <v>14</v>
      </c>
      <c r="B18" s="60" t="s">
        <v>19</v>
      </c>
      <c r="C18" s="62" t="s">
        <v>163</v>
      </c>
      <c r="D18" s="64" t="s">
        <v>143</v>
      </c>
      <c r="E18" s="69" t="s">
        <v>144</v>
      </c>
      <c r="F18" s="86">
        <v>32</v>
      </c>
      <c r="G18" s="86">
        <v>44</v>
      </c>
      <c r="H18" s="149">
        <f t="shared" si="0"/>
        <v>72.727272727272734</v>
      </c>
      <c r="I18" s="104"/>
    </row>
    <row r="19" spans="1:9" ht="21" customHeight="1" x14ac:dyDescent="0.25">
      <c r="A19" s="6">
        <v>15</v>
      </c>
      <c r="B19" s="60" t="s">
        <v>5</v>
      </c>
      <c r="C19" s="62" t="s">
        <v>158</v>
      </c>
      <c r="D19" s="63" t="s">
        <v>31</v>
      </c>
      <c r="E19" s="69" t="s">
        <v>32</v>
      </c>
      <c r="F19" s="86">
        <v>24</v>
      </c>
      <c r="G19" s="86">
        <v>46</v>
      </c>
      <c r="H19" s="149">
        <f t="shared" si="0"/>
        <v>52.173913043478258</v>
      </c>
      <c r="I19" s="104"/>
    </row>
    <row r="20" spans="1:9" ht="21" customHeight="1" x14ac:dyDescent="0.25">
      <c r="A20" s="6">
        <v>16</v>
      </c>
      <c r="B20" s="60" t="s">
        <v>8</v>
      </c>
      <c r="C20" s="61" t="s">
        <v>309</v>
      </c>
      <c r="D20" s="63" t="s">
        <v>39</v>
      </c>
      <c r="E20" s="69" t="s">
        <v>40</v>
      </c>
      <c r="F20" s="86">
        <v>18</v>
      </c>
      <c r="G20" s="86">
        <v>36</v>
      </c>
      <c r="H20" s="149">
        <f t="shared" si="0"/>
        <v>50</v>
      </c>
      <c r="I20" s="105"/>
    </row>
    <row r="21" spans="1:9" s="97" customFormat="1" ht="39.75" customHeight="1" x14ac:dyDescent="0.25">
      <c r="A21" s="92">
        <v>17</v>
      </c>
      <c r="B21" s="93" t="s">
        <v>265</v>
      </c>
      <c r="C21" s="9" t="s">
        <v>295</v>
      </c>
      <c r="D21" s="94" t="s">
        <v>53</v>
      </c>
      <c r="E21" s="95" t="s">
        <v>54</v>
      </c>
      <c r="F21" s="96">
        <v>25</v>
      </c>
      <c r="G21" s="96">
        <v>45</v>
      </c>
      <c r="H21" s="149">
        <f t="shared" si="0"/>
        <v>55.555555555555557</v>
      </c>
      <c r="I21" s="66" t="s">
        <v>302</v>
      </c>
    </row>
    <row r="24" spans="1:9" ht="18.75" x14ac:dyDescent="0.3">
      <c r="A24" s="274"/>
      <c r="B24" s="274"/>
      <c r="C24" s="274"/>
      <c r="D24" s="274"/>
      <c r="E24" s="274"/>
      <c r="F24" s="87"/>
      <c r="G24" s="87"/>
      <c r="H24" s="87"/>
    </row>
    <row r="30" spans="1:9" ht="18.75" x14ac:dyDescent="0.25">
      <c r="C30" s="26"/>
    </row>
    <row r="31" spans="1:9" ht="18.75" x14ac:dyDescent="0.25">
      <c r="C31" s="34"/>
    </row>
    <row r="32" spans="1:9" ht="18.75" x14ac:dyDescent="0.25">
      <c r="C32" s="34"/>
    </row>
    <row r="33" spans="3:3" ht="18.75" x14ac:dyDescent="0.25">
      <c r="C33" s="34"/>
    </row>
    <row r="34" spans="3:3" ht="18.75" x14ac:dyDescent="0.25">
      <c r="C34" s="34"/>
    </row>
    <row r="35" spans="3:3" ht="18.75" x14ac:dyDescent="0.25">
      <c r="C35" s="33"/>
    </row>
    <row r="36" spans="3:3" ht="18.75" x14ac:dyDescent="0.25">
      <c r="C36" s="34"/>
    </row>
    <row r="37" spans="3:3" ht="18.75" x14ac:dyDescent="0.25">
      <c r="C37" s="43"/>
    </row>
    <row r="38" spans="3:3" ht="18.75" x14ac:dyDescent="0.25">
      <c r="C38" s="34"/>
    </row>
    <row r="39" spans="3:3" ht="18.75" x14ac:dyDescent="0.25">
      <c r="C39" s="34"/>
    </row>
    <row r="40" spans="3:3" ht="18.75" x14ac:dyDescent="0.25">
      <c r="C40" s="33"/>
    </row>
    <row r="41" spans="3:3" ht="18.75" x14ac:dyDescent="0.25">
      <c r="C41" s="33"/>
    </row>
    <row r="42" spans="3:3" ht="18.75" x14ac:dyDescent="0.25">
      <c r="C42" s="34"/>
    </row>
    <row r="43" spans="3:3" ht="18.75" x14ac:dyDescent="0.25">
      <c r="C43" s="33"/>
    </row>
    <row r="44" spans="3:3" ht="18.75" x14ac:dyDescent="0.25">
      <c r="C44" s="33"/>
    </row>
    <row r="45" spans="3:3" ht="18.75" x14ac:dyDescent="0.25">
      <c r="C45" s="33"/>
    </row>
    <row r="46" spans="3:3" ht="18.75" x14ac:dyDescent="0.25">
      <c r="C46" s="35"/>
    </row>
    <row r="47" spans="3:3" x14ac:dyDescent="0.25">
      <c r="C47" s="36"/>
    </row>
  </sheetData>
  <sortState ref="C29:C46">
    <sortCondition ref="C29:C46"/>
  </sortState>
  <mergeCells count="4">
    <mergeCell ref="A1:E1"/>
    <mergeCell ref="A24:E24"/>
    <mergeCell ref="D4:E4"/>
    <mergeCell ref="I5:I14"/>
  </mergeCells>
  <pageMargins left="0.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J15" sqref="J1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23</v>
      </c>
      <c r="E1" s="275" t="s">
        <v>24</v>
      </c>
      <c r="F1" s="276"/>
      <c r="G1" s="2"/>
    </row>
    <row r="2" spans="2:7" ht="29.25" customHeight="1" x14ac:dyDescent="0.25">
      <c r="B2" s="6">
        <v>1</v>
      </c>
      <c r="C2" s="4" t="s">
        <v>20</v>
      </c>
      <c r="D2" s="5" t="s">
        <v>167</v>
      </c>
      <c r="E2" s="10" t="s">
        <v>60</v>
      </c>
      <c r="F2" s="12" t="s">
        <v>61</v>
      </c>
    </row>
    <row r="3" spans="2:7" ht="35.25" customHeight="1" x14ac:dyDescent="0.25">
      <c r="B3" s="6">
        <v>2</v>
      </c>
      <c r="C3" s="4" t="s">
        <v>3</v>
      </c>
      <c r="D3" s="5" t="s">
        <v>154</v>
      </c>
      <c r="E3" s="7" t="s">
        <v>35</v>
      </c>
      <c r="F3" s="8" t="s">
        <v>36</v>
      </c>
    </row>
    <row r="4" spans="2:7" ht="27.75" customHeight="1" x14ac:dyDescent="0.25">
      <c r="B4" s="6">
        <v>3</v>
      </c>
      <c r="C4" s="4" t="s">
        <v>14</v>
      </c>
      <c r="D4" s="5" t="s">
        <v>165</v>
      </c>
      <c r="E4" s="7" t="s">
        <v>49</v>
      </c>
      <c r="F4" s="8" t="s">
        <v>50</v>
      </c>
    </row>
    <row r="5" spans="2:7" ht="27.75" customHeight="1" x14ac:dyDescent="0.25">
      <c r="B5" s="6">
        <v>4</v>
      </c>
      <c r="C5" s="4" t="s">
        <v>10</v>
      </c>
      <c r="D5" s="5" t="s">
        <v>161</v>
      </c>
      <c r="E5" s="7" t="s">
        <v>69</v>
      </c>
      <c r="F5" s="8" t="s">
        <v>70</v>
      </c>
    </row>
    <row r="6" spans="2:7" ht="27.75" customHeight="1" x14ac:dyDescent="0.25">
      <c r="B6" s="6">
        <v>5</v>
      </c>
      <c r="C6" s="4" t="s">
        <v>19</v>
      </c>
      <c r="D6" s="5" t="s">
        <v>162</v>
      </c>
      <c r="E6" s="7" t="s">
        <v>143</v>
      </c>
      <c r="F6" s="8" t="s">
        <v>144</v>
      </c>
    </row>
    <row r="7" spans="2:7" ht="27.75" customHeight="1" x14ac:dyDescent="0.25">
      <c r="B7" s="6">
        <v>6</v>
      </c>
      <c r="C7" s="4" t="s">
        <v>9</v>
      </c>
      <c r="D7" s="5" t="s">
        <v>159</v>
      </c>
      <c r="E7" s="7" t="s">
        <v>68</v>
      </c>
      <c r="F7" s="8" t="s">
        <v>55</v>
      </c>
    </row>
    <row r="8" spans="2:7" ht="27.75" customHeight="1" x14ac:dyDescent="0.25">
      <c r="B8" s="6">
        <v>7</v>
      </c>
      <c r="C8" s="4" t="s">
        <v>22</v>
      </c>
      <c r="D8" s="5" t="s">
        <v>160</v>
      </c>
      <c r="E8" s="7" t="s">
        <v>63</v>
      </c>
      <c r="F8" s="8" t="s">
        <v>64</v>
      </c>
    </row>
    <row r="9" spans="2:7" ht="27.75" customHeight="1" x14ac:dyDescent="0.25">
      <c r="B9" s="6">
        <v>8</v>
      </c>
      <c r="C9" s="4" t="s">
        <v>21</v>
      </c>
      <c r="D9" s="5" t="s">
        <v>168</v>
      </c>
      <c r="E9" s="7" t="s">
        <v>62</v>
      </c>
      <c r="F9" s="8" t="s">
        <v>42</v>
      </c>
    </row>
    <row r="10" spans="2:7" ht="27.75" customHeight="1" x14ac:dyDescent="0.25">
      <c r="B10" s="6">
        <v>9</v>
      </c>
      <c r="C10" s="4" t="s">
        <v>12</v>
      </c>
      <c r="D10" s="5" t="s">
        <v>164</v>
      </c>
      <c r="E10" s="7" t="s">
        <v>47</v>
      </c>
      <c r="F10" s="8" t="s">
        <v>48</v>
      </c>
    </row>
    <row r="11" spans="2:7" ht="27.75" customHeight="1" x14ac:dyDescent="0.25">
      <c r="B11" s="6">
        <v>10</v>
      </c>
      <c r="C11" s="4" t="s">
        <v>5</v>
      </c>
      <c r="D11" s="5" t="s">
        <v>153</v>
      </c>
      <c r="E11" s="7" t="s">
        <v>31</v>
      </c>
      <c r="F11" s="8" t="s">
        <v>32</v>
      </c>
    </row>
    <row r="12" spans="2:7" ht="27.75" customHeight="1" x14ac:dyDescent="0.25">
      <c r="B12" s="6">
        <v>11</v>
      </c>
      <c r="C12" s="4" t="s">
        <v>18</v>
      </c>
      <c r="D12" s="5" t="s">
        <v>166</v>
      </c>
      <c r="E12" s="7" t="s">
        <v>53</v>
      </c>
      <c r="F12" s="8" t="s">
        <v>54</v>
      </c>
    </row>
    <row r="13" spans="2:7" ht="27.75" customHeight="1" x14ac:dyDescent="0.25">
      <c r="B13" s="6">
        <v>12</v>
      </c>
      <c r="C13" s="4" t="s">
        <v>4</v>
      </c>
      <c r="D13" s="5" t="s">
        <v>155</v>
      </c>
      <c r="E13" s="7" t="s">
        <v>37</v>
      </c>
      <c r="F13" s="8" t="s">
        <v>38</v>
      </c>
    </row>
    <row r="14" spans="2:7" ht="27.75" customHeight="1" x14ac:dyDescent="0.25">
      <c r="B14" s="6">
        <v>13</v>
      </c>
      <c r="C14" s="4" t="s">
        <v>13</v>
      </c>
      <c r="D14" s="5" t="s">
        <v>163</v>
      </c>
      <c r="E14" s="7" t="s">
        <v>45</v>
      </c>
      <c r="F14" s="8" t="s">
        <v>46</v>
      </c>
    </row>
    <row r="15" spans="2:7" ht="27.75" customHeight="1" x14ac:dyDescent="0.25">
      <c r="B15" s="6">
        <v>14</v>
      </c>
      <c r="C15" s="4" t="s">
        <v>8</v>
      </c>
      <c r="D15" s="5" t="s">
        <v>158</v>
      </c>
      <c r="E15" s="7" t="s">
        <v>39</v>
      </c>
      <c r="F15" s="8" t="s">
        <v>40</v>
      </c>
    </row>
    <row r="16" spans="2:7" ht="27.75" customHeight="1" x14ac:dyDescent="0.25">
      <c r="B16" s="6">
        <v>15</v>
      </c>
      <c r="C16" s="4" t="s">
        <v>7</v>
      </c>
      <c r="D16" s="5" t="s">
        <v>156</v>
      </c>
      <c r="E16" s="7" t="s">
        <v>66</v>
      </c>
      <c r="F16" s="8" t="s">
        <v>67</v>
      </c>
    </row>
    <row r="17" spans="2:7" ht="27.75" customHeight="1" x14ac:dyDescent="0.25">
      <c r="B17" s="6">
        <v>16</v>
      </c>
      <c r="C17" s="4" t="s">
        <v>65</v>
      </c>
      <c r="D17" s="5" t="s">
        <v>150</v>
      </c>
      <c r="E17" s="7" t="s">
        <v>25</v>
      </c>
      <c r="F17" s="8" t="s">
        <v>26</v>
      </c>
    </row>
    <row r="18" spans="2:7" ht="27.75" customHeight="1" x14ac:dyDescent="0.25">
      <c r="B18" s="6">
        <v>17</v>
      </c>
      <c r="C18" s="4" t="s">
        <v>11</v>
      </c>
      <c r="D18" s="5" t="s">
        <v>151</v>
      </c>
      <c r="E18" s="7" t="s">
        <v>43</v>
      </c>
      <c r="F18" s="8" t="s">
        <v>44</v>
      </c>
    </row>
    <row r="19" spans="2:7" ht="27.75" customHeight="1" x14ac:dyDescent="0.25">
      <c r="B19" s="6">
        <v>18</v>
      </c>
      <c r="C19" s="4" t="s">
        <v>2</v>
      </c>
      <c r="D19" s="5" t="s">
        <v>152</v>
      </c>
      <c r="E19" s="7" t="s">
        <v>27</v>
      </c>
      <c r="F19" s="8" t="s">
        <v>28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51</v>
      </c>
      <c r="F20" s="8" t="s">
        <v>52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33</v>
      </c>
      <c r="F21" s="8" t="s">
        <v>34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56</v>
      </c>
      <c r="F22" s="8" t="s">
        <v>57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58</v>
      </c>
      <c r="F23" s="8" t="s">
        <v>59</v>
      </c>
    </row>
    <row r="24" spans="2:7" ht="27.75" customHeight="1" x14ac:dyDescent="0.25">
      <c r="B24" s="3"/>
      <c r="C24" s="3"/>
      <c r="D24" s="3"/>
      <c r="E24" s="11"/>
      <c r="F24" s="13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 </vt:lpstr>
      <vt:lpstr>18T4 </vt:lpstr>
      <vt:lpstr>17T4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CHU.THIEN-PC</cp:lastModifiedBy>
  <cp:lastPrinted>2019-09-30T05:32:17Z</cp:lastPrinted>
  <dcterms:created xsi:type="dcterms:W3CDTF">2018-03-20T02:09:44Z</dcterms:created>
  <dcterms:modified xsi:type="dcterms:W3CDTF">2019-10-02T00:35:02Z</dcterms:modified>
</cp:coreProperties>
</file>